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45" yWindow="2895" windowWidth="15360" windowHeight="8160" tabRatio="674" activeTab="0"/>
  </bookViews>
  <sheets>
    <sheet name="Vorbehalt und Haftungsauschluss" sheetId="1" r:id="rId1"/>
    <sheet name="Änderungshistorie" sheetId="2" r:id="rId2"/>
    <sheet name="Erläuterungen" sheetId="3" r:id="rId3"/>
    <sheet name="EV-Kategorien_VNB-ÜNB" sheetId="4" r:id="rId4"/>
  </sheets>
  <externalReferences>
    <externalReference r:id="rId7"/>
  </externalReferences>
  <definedNames>
    <definedName name="_ftn1" localSheetId="2">'Erläuterungen'!#REF!</definedName>
    <definedName name="_ftn2" localSheetId="2">'Erläuterungen'!#REF!</definedName>
    <definedName name="_ftn3" localSheetId="2">'Erläuterungen'!#REF!</definedName>
    <definedName name="_ftn4" localSheetId="2">'Erläuterungen'!#REF!</definedName>
    <definedName name="_ftn5" localSheetId="2">'Erläuterungen'!#REF!</definedName>
    <definedName name="_ftnref1" localSheetId="2">'Erläuterungen'!#REF!</definedName>
    <definedName name="_ftnref2" localSheetId="2">'Erläuterungen'!#REF!</definedName>
    <definedName name="_ftnref3" localSheetId="2">'Erläuterungen'!#REF!</definedName>
    <definedName name="_ftnref4" localSheetId="2">'Erläuterungen'!#REF!</definedName>
    <definedName name="_ftnref5" localSheetId="2">'Erläuterungen'!#REF!</definedName>
    <definedName name="_Toc238623104" localSheetId="2">'Erläuterungen'!#REF!</definedName>
    <definedName name="anscount" hidden="1">1</definedName>
    <definedName name="Tab_Daten">#REF!</definedName>
    <definedName name="Tab_Kategorien">#REF!</definedName>
    <definedName name="Tab_Perioden">#REF!</definedName>
  </definedNames>
  <calcPr fullCalcOnLoad="1"/>
</workbook>
</file>

<file path=xl/comments4.xml><?xml version="1.0" encoding="utf-8"?>
<comments xmlns="http://schemas.openxmlformats.org/spreadsheetml/2006/main">
  <authors>
    <author>Kirchenbaur, Stephan</author>
  </authors>
  <commentList>
    <comment ref="D17" authorId="0">
      <text>
        <r>
          <rPr>
            <sz val="9"/>
            <rFont val="Tahoma"/>
            <family val="2"/>
          </rPr>
          <t>Mit Hilfe dieser Kategorie wird nur ein Eurobetrag an den ÜNB übermittelt. Die entsprechenden verspätet gemeldeten Mengen sind in den jeweiligen Umlagekategorien separat zu melden.</t>
        </r>
      </text>
    </comment>
    <comment ref="E17" authorId="0">
      <text>
        <r>
          <rPr>
            <sz val="9"/>
            <rFont val="Tahoma"/>
            <family val="2"/>
          </rPr>
          <t>Mit Hilfe dieser Kategorie wird nur ein Eurobetrag an den ÜNB übermittelt. Die entsprechenden verspätet gemeldeten Mengen sind in den jeweiligen Umlagekategorien separat zu melden.</t>
        </r>
      </text>
    </comment>
    <comment ref="D18" authorId="0">
      <text>
        <r>
          <rPr>
            <sz val="9"/>
            <rFont val="Tahoma"/>
            <family val="2"/>
          </rPr>
          <t>Mit Hilfe dieser Kategorie wird nur ein Eurobetrag an den ÜNB übermittelt. Die entsprechenden verspätet gemeldeten Mengen sind in den jeweiligen Umlagekategorien separat zu melden.</t>
        </r>
      </text>
    </comment>
    <comment ref="E18" authorId="0">
      <text>
        <r>
          <rPr>
            <sz val="9"/>
            <rFont val="Tahoma"/>
            <family val="2"/>
          </rPr>
          <t>Mit Hilfe dieser Kategorie wird nur ein Eurobetrag an den ÜNB übermittelt. Die entsprechenden verspätet gemeldeten Mengen sind in den jeweiligen Umlagekategorien separat zu melden.</t>
        </r>
      </text>
    </comment>
    <comment ref="F17" authorId="0">
      <text>
        <r>
          <rPr>
            <sz val="9"/>
            <rFont val="Tahoma"/>
            <family val="2"/>
          </rPr>
          <t>Mit Hilfe dieser Kategorie wird nur ein Eurobetrag an den ÜNB übermittelt. Die entsprechenden verspätet gemeldeten Mengen sind in den jeweiligen Umlagekategorien separat zu melden.</t>
        </r>
      </text>
    </comment>
    <comment ref="F18" authorId="0">
      <text>
        <r>
          <rPr>
            <sz val="9"/>
            <rFont val="Tahoma"/>
            <family val="2"/>
          </rPr>
          <t>Mit Hilfe dieser Kategorie wird nur ein Eurobetrag an den ÜNB übermittelt. Die entsprechenden verspätet gemeldeten Mengen sind in den jeweiligen Umlagekategorien separat zu melden.</t>
        </r>
      </text>
    </comment>
  </commentList>
</comments>
</file>

<file path=xl/sharedStrings.xml><?xml version="1.0" encoding="utf-8"?>
<sst xmlns="http://schemas.openxmlformats.org/spreadsheetml/2006/main" count="73" uniqueCount="64">
  <si>
    <t>Änderungen zur vorherigen Version</t>
  </si>
  <si>
    <t>Herausgeber und Zweck</t>
  </si>
  <si>
    <t>Vorbehalt und Haftungsausschluss</t>
  </si>
  <si>
    <t>Datum</t>
  </si>
  <si>
    <t>Stellen 1-2:</t>
  </si>
  <si>
    <t>Bezeichnung</t>
  </si>
  <si>
    <t>Diese EEG-Umlagekategorientabelle wird durch die vier deutschen Übertragungsnetzbetreiber (ÜNB) gemeinsam erstellt und bei Bedarf aktualisiert.</t>
  </si>
  <si>
    <t xml:space="preserve">Diese Tabelle, die Kategorien wie auch die Umlagensätze sind mit größter Sorgfalt erstellt und mehrfach geprüft worden. Dennoch kann nicht ausgeschlossen werden, dass Fehler enthalten sind, insbesondere die ausgewiesenen Umlagensätze zu hoch oder zu niedrig sind. Weiterhin ist es jederzeit möglich, dass durch Gesetzesänderungen oder durch die Rechtssprechung eine Korrektur der Umlagensätze oder der Bedingungen für die Verwendung einer Kategorie – auch rückwirkend – erfolgt. Daher gelten die Kategorien, die Beschreibungen und die Umlagensätze nur unter Vorbehalt. </t>
  </si>
  <si>
    <t>Initiale Erstellung der Datei</t>
  </si>
  <si>
    <t>EEG-Umlagekategorientabelle 2015</t>
  </si>
  <si>
    <t xml:space="preserve">EV604-EEG-ZINS </t>
  </si>
  <si>
    <t xml:space="preserve">EV604NEEG-ZINS </t>
  </si>
  <si>
    <t>EV6111-EEG-RED</t>
  </si>
  <si>
    <t>EV6111NEEG-RED</t>
  </si>
  <si>
    <t>EV61121NEEG100</t>
  </si>
  <si>
    <t xml:space="preserve">EV61122-EEG100 </t>
  </si>
  <si>
    <t>EV61122NEEG100</t>
  </si>
  <si>
    <t>EV6124-EEG---0</t>
  </si>
  <si>
    <t>Anlagenart</t>
  </si>
  <si>
    <t>Zinsbetrag entsprechend § 60 Abs. 4 EEG i. V. m. § 7 Abs. 4 AusglMechV</t>
  </si>
  <si>
    <t>Erläuterung</t>
  </si>
  <si>
    <t>EV = Eigenversorgung</t>
  </si>
  <si>
    <t>61 = § 61 EEG 2014</t>
  </si>
  <si>
    <t>Stellen 3-4:</t>
  </si>
  <si>
    <t>60 = § 60 EEG 2014</t>
  </si>
  <si>
    <t>Stellen 4 bis maximal 7:</t>
  </si>
  <si>
    <t>Stellen 6 bis maximal 11:</t>
  </si>
  <si>
    <t>Anlagentyp</t>
  </si>
  <si>
    <t>NEEG = Nicht EEG-Anlagen (KWK oder konventionell)</t>
  </si>
  <si>
    <t>EEG = EEG-Anlage</t>
  </si>
  <si>
    <t>Stelle 11/12 - 14</t>
  </si>
  <si>
    <t>Umlagenhöhe bzw. Kostenart</t>
  </si>
  <si>
    <t>RED = reduzierte EEG-Umlage (Prozentsatz abhängig vom Umlagejahr)</t>
  </si>
  <si>
    <t>ZINS = Zinsbetrag für versöätete Umlagezahlungen</t>
  </si>
  <si>
    <t>Umlage in Höhe von 0 ct/kWh</t>
  </si>
  <si>
    <t>Aufbau des Kategorienschlüssels</t>
  </si>
  <si>
    <t>100 = volle EEG Umlage (100 % der EEG-Umlage)</t>
  </si>
  <si>
    <t>Die Herausgeber übernehmen keinerlei Haftung für die Richtigkeit der Kategorien, deren Beschreibungen und Umlagenhöhe. Die Herausgeber lehnen jede Haftung für jedwede Schäden ab, die aufgrund von eventuellen Fehlern, insbesondere falschen Umlagehöhen, entstanden sind.</t>
  </si>
  <si>
    <t>Hinweise zu den Bezeichnungen der Umlagekategorien</t>
  </si>
  <si>
    <t>Die verringerte EEG-Umlage wird nicht gerundet, alle angezeigten Nachkommastellen sind zu berücksichtigen.</t>
  </si>
  <si>
    <t>EEG-Umlage nach § 60 Abs. 1 EEG</t>
  </si>
  <si>
    <t>Umlagenhöhe im Jahr 2014
in ct/kWh</t>
  </si>
  <si>
    <t>Umlagenhöhe im Jahr 2015
in ct/kWh</t>
  </si>
  <si>
    <t>Reduzierte EEG-Umlage nach  § 61 Absatz 1 Satz 1 Nr. 1 bis 3 EEG</t>
  </si>
  <si>
    <t>reduzierte EEG-Umlage nach § 61 Abs. 1 Satz 1 Nr. 1 bis 3 EEG</t>
  </si>
  <si>
    <t>EEG-Anlagen</t>
  </si>
  <si>
    <t>hocheffiziente KWKG-Anlagen</t>
  </si>
  <si>
    <t>EEG-Umlage nach  § 61 Absatz 1 Satz 2 Nr. 1 EEG für Anlagen, die weder EEG-Anlagen noch hocheffiziente KWK-Anlagen mit einem Monats- oder Jahresnutzungsgrad von 70 % sind</t>
  </si>
  <si>
    <t>nicht hocheffiziente KWKG-Anlagen oder konventionelle Anlagen</t>
  </si>
  <si>
    <t>volle EEG-Umlage nach § 61 Absatz 1 Satz 2 Nr. 1 EEG</t>
  </si>
  <si>
    <t>EEG-Umlage nach  § 61 Absatz 1 Satz 2 Nr. 2 EEG bei Nichteinhaltung der Meldepflicht des Anlagenbetreibers
Diese Kategorien sind nur bei Anlagen zu verwenden, die grundsätzlich bei rechtzeitiger Meldung einen Anspruch auf die Reduzierung der EEG-Umlage hätten.</t>
  </si>
  <si>
    <t>volle EEG-Umlage nach § 61 Absatz 1 Satz 2 Nr. 2 EEG</t>
  </si>
  <si>
    <t>EEG-Umlage nach  § 61 Absatz 2  Nr. 4 EEG für den Teil des Eigenverbrauchs, für den bei Stromerzeugungsanlagen mit einer installierten Leistung von höchstens 10 kW der Anspruch auf Erhebung der EEG-Umlage entfällt</t>
  </si>
  <si>
    <t>Nicht-EEG-Anlagen</t>
  </si>
  <si>
    <t>Zinsen nach § 60 Abs. 4 EEG i. V. m. § 7 Abs. 4 AusglMechV bei verspäteter Zahlung bzw. verspäteter Einhaltung der Anzeigepflicht</t>
  </si>
  <si>
    <t>Gesetzliche Grundlage Paragraph</t>
  </si>
  <si>
    <t>Gesetzliche Grundlage Absatz, Satz und/oder Nummer</t>
  </si>
  <si>
    <t>0 = umlagebefreit (0 % der EEG-Umlage)</t>
  </si>
  <si>
    <t>Die hier festgelegten Kategorien dienen der Datenmeldung der ÜNB an die BNetzA und der Erfüllung der Veröffentlichungspflichten der ÜNB sowie der monatlichen und jährlichen Datenmeldung der abnahme- und vergütungspflichigen Netzbetreiber (avNB), EEG-umlagepflichtigen Anlagenbetreiber und EEG-umlagepflichtigen Elektrizitätsversorgungsunternehmen an die ÜNB. Die Beschreibungen der Kategorien gewährleisten einerseits die korrekte Auswahl der Kategorie, andererseits versetzen sie die Öffentlichkeit in die Lage, die Transparenzveröffentlichungen zu verstehen. Die Kenntnis aller EEG-Versionen und -Novellen in ihren Grundzügen muss vorausgesetzt werden.</t>
  </si>
  <si>
    <t>Die Umlagensätze werden ausschließlich durch das Erneuerbare-Energien-Gesetz (EEG) in der jeweils gültigen Fassung festgelegt. Die in diesem Dokument enthaltenen Umlagesätze spiegeln das Rechtsverständnis der Herausgeber wider und sind rechtlich unverbindlich.</t>
  </si>
  <si>
    <t>Sollten hier ausgewiesene Umlagensätze zu gering sein, erwächst kein Rechtsanspruch oder Vertrauensschutz auf eine geringere als die gesetzliche Umlagenhöhe.</t>
  </si>
  <si>
    <t>EV6124NEEG---0</t>
  </si>
  <si>
    <t>Umlagenhöhe im Jahr 2016
in ct/kWh</t>
  </si>
  <si>
    <t>Ergänzung der Umlagehöhen für das Jahr 2016</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</si>
</sst>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 ;\-#,##0\ "/>
    <numFmt numFmtId="173" formatCode="#,##0.0_ ;\-#,##0.0\ "/>
    <numFmt numFmtId="174" formatCode="#,##0.00_ ;\-#,##0.00\ "/>
    <numFmt numFmtId="175" formatCode="#,##0.000_ ;\-#,##0.000\ "/>
    <numFmt numFmtId="176" formatCode="#,##0.0000_ ;\-#,##0.0000\ "/>
    <numFmt numFmtId="177" formatCode="#,##0.00000_ ;\-#,##0.00000\ "/>
    <numFmt numFmtId="178" formatCode="0.0%"/>
    <numFmt numFmtId="179" formatCode="0.000"/>
    <numFmt numFmtId="180" formatCode="###"/>
    <numFmt numFmtId="181" formatCode=";;;"/>
    <numFmt numFmtId="182" formatCode="#,##0.00&quot; €Ct/kWh&quot;"/>
    <numFmt numFmtId="183" formatCode="0_ ;\-0\ "/>
    <numFmt numFmtId="184" formatCode="0.0"/>
    <numFmt numFmtId="185" formatCode="0.000%"/>
    <numFmt numFmtId="186" formatCode="0.0000%"/>
    <numFmt numFmtId="187" formatCode="0.0000"/>
    <numFmt numFmtId="188" formatCode="0.00000"/>
    <numFmt numFmtId="189" formatCode="0.000000"/>
    <numFmt numFmtId="190" formatCode="_-* #,##0.0\ _€_-;\-* #,##0.0\ _€_-;_-* &quot;-&quot;??\ _€_-;_-@_-"/>
    <numFmt numFmtId="191" formatCode="_-* #,##0\ _€_-;\-* #,##0\ _€_-;_-* &quot;-&quot;??\ _€_-;_-@_-"/>
    <numFmt numFmtId="192" formatCode="#,##0.000000_ ;\-#,##0.000000\ "/>
    <numFmt numFmtId="193" formatCode="#,##0.0000000_ ;\-#,##0.0000000\ "/>
    <numFmt numFmtId="194" formatCode="#,##0.00000000_ ;\-#,##0.00000000\ "/>
    <numFmt numFmtId="195" formatCode="#,##0.000000000_ ;\-#,##0.000000000\ "/>
    <numFmt numFmtId="196" formatCode="#,##0.0000000000_ ;\-#,##0.0000000000\ "/>
    <numFmt numFmtId="197" formatCode="#,##0.000"/>
    <numFmt numFmtId="198" formatCode="#,##0.0"/>
    <numFmt numFmtId="199" formatCode="#,##0.0000"/>
    <numFmt numFmtId="200" formatCode="#,##0.00000"/>
    <numFmt numFmtId="201" formatCode="&quot;Ja&quot;;&quot;Ja&quot;;&quot;Nein&quot;"/>
    <numFmt numFmtId="202" formatCode="&quot;Wahr&quot;;&quot;Wahr&quot;;&quot;Falsch&quot;"/>
    <numFmt numFmtId="203" formatCode="&quot;Ein&quot;;&quot;Ein&quot;;&quot;Aus&quot;"/>
    <numFmt numFmtId="204" formatCode="[$€-2]\ #,##0.00_);[Red]\([$€-2]\ #,##0.00\)"/>
    <numFmt numFmtId="205" formatCode="#,##0.000000"/>
    <numFmt numFmtId="206" formatCode="0.0000000"/>
    <numFmt numFmtId="207" formatCode="[$-407]dddd\,\ d\.\ mmmm\ yyyy"/>
    <numFmt numFmtId="208" formatCode="[$-407]mmmyy;@"/>
    <numFmt numFmtId="209" formatCode="mmmyy"/>
    <numFmt numFmtId="210" formatCode="#,##0.0000000"/>
    <numFmt numFmtId="211" formatCode="#,##0.00000000"/>
    <numFmt numFmtId="212" formatCode="mmm\ yyyy"/>
  </numFmts>
  <fonts count="45">
    <font>
      <sz val="11"/>
      <color theme="1"/>
      <name val="Calibri"/>
      <family val="2"/>
    </font>
    <font>
      <sz val="11"/>
      <color indexed="8"/>
      <name val="Calibri"/>
      <family val="2"/>
    </font>
    <font>
      <sz val="10"/>
      <name val="Arial"/>
      <family val="2"/>
    </font>
    <font>
      <b/>
      <sz val="10"/>
      <name val="Arial"/>
      <family val="2"/>
    </font>
    <font>
      <b/>
      <sz val="20"/>
      <color indexed="8"/>
      <name val="Calibri"/>
      <family val="2"/>
    </font>
    <font>
      <sz val="8"/>
      <name val="Calibri"/>
      <family val="2"/>
    </font>
    <font>
      <u val="single"/>
      <sz val="11"/>
      <color indexed="12"/>
      <name val="Calibri"/>
      <family val="2"/>
    </font>
    <font>
      <u val="single"/>
      <sz val="11"/>
      <color indexed="36"/>
      <name val="Calibri"/>
      <family val="2"/>
    </font>
    <font>
      <b/>
      <sz val="16"/>
      <color indexed="8"/>
      <name val="Calibri"/>
      <family val="2"/>
    </font>
    <font>
      <sz val="9"/>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ourier New"/>
      <family val="3"/>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Courier New"/>
      <family val="3"/>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5" borderId="2" applyNumberFormat="0" applyAlignment="0" applyProtection="0"/>
    <xf numFmtId="0" fontId="7"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26"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7" borderId="0" applyNumberFormat="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28" borderId="0" applyNumberFormat="0" applyBorder="0" applyAlignment="0" applyProtection="0"/>
    <xf numFmtId="0" fontId="1" fillId="29"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5"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31" borderId="9" applyNumberFormat="0" applyAlignment="0" applyProtection="0"/>
  </cellStyleXfs>
  <cellXfs count="42">
    <xf numFmtId="0" fontId="0" fillId="0" borderId="0" xfId="0" applyFont="1" applyAlignment="1">
      <alignment/>
    </xf>
    <xf numFmtId="4" fontId="0" fillId="0" borderId="0" xfId="0" applyNumberFormat="1" applyAlignment="1">
      <alignment/>
    </xf>
    <xf numFmtId="0" fontId="4" fillId="0" borderId="0" xfId="0" applyFont="1" applyAlignment="1">
      <alignment/>
    </xf>
    <xf numFmtId="0" fontId="8" fillId="0" borderId="0" xfId="0" applyFont="1" applyAlignment="1">
      <alignment/>
    </xf>
    <xf numFmtId="0" fontId="0" fillId="0" borderId="0" xfId="0" applyAlignment="1">
      <alignment vertical="top" wrapText="1"/>
    </xf>
    <xf numFmtId="0" fontId="4" fillId="0" borderId="0" xfId="0" applyFont="1" applyAlignment="1">
      <alignment vertical="top" wrapText="1"/>
    </xf>
    <xf numFmtId="0" fontId="0" fillId="0" borderId="10" xfId="0" applyBorder="1" applyAlignment="1">
      <alignment vertical="top" wrapText="1"/>
    </xf>
    <xf numFmtId="0" fontId="3" fillId="32" borderId="11" xfId="58" applyFont="1" applyFill="1" applyBorder="1" applyAlignment="1">
      <alignment horizontal="center" vertical="top" wrapText="1"/>
      <protection/>
    </xf>
    <xf numFmtId="14" fontId="0" fillId="0" borderId="10" xfId="0" applyNumberFormat="1" applyBorder="1" applyAlignment="1">
      <alignment horizontal="center" vertical="top"/>
    </xf>
    <xf numFmtId="0" fontId="0" fillId="0" borderId="0" xfId="0" applyAlignment="1">
      <alignment horizontal="center" vertical="top"/>
    </xf>
    <xf numFmtId="0" fontId="3" fillId="32" borderId="11" xfId="58" applyFont="1" applyFill="1" applyBorder="1" applyAlignment="1">
      <alignment horizontal="left" vertical="center" wrapText="1"/>
      <protection/>
    </xf>
    <xf numFmtId="0" fontId="3" fillId="32" borderId="12" xfId="58" applyFont="1" applyFill="1" applyBorder="1" applyAlignment="1">
      <alignment horizontal="left" vertical="center" wrapText="1"/>
      <protection/>
    </xf>
    <xf numFmtId="0" fontId="3" fillId="32" borderId="13" xfId="58" applyFont="1" applyFill="1" applyBorder="1" applyAlignment="1">
      <alignment horizontal="left" vertical="center" wrapText="1"/>
      <protection/>
    </xf>
    <xf numFmtId="0" fontId="3" fillId="32" borderId="13" xfId="58" applyFont="1" applyFill="1" applyBorder="1" applyAlignment="1">
      <alignment horizontal="center" vertical="center" wrapText="1"/>
      <protection/>
    </xf>
    <xf numFmtId="0" fontId="3" fillId="32" borderId="14" xfId="58" applyFont="1" applyFill="1" applyBorder="1" applyAlignment="1">
      <alignment horizontal="center" vertical="center" wrapText="1"/>
      <protection/>
    </xf>
    <xf numFmtId="0" fontId="0" fillId="0" borderId="0" xfId="0" applyAlignment="1">
      <alignment wrapText="1"/>
    </xf>
    <xf numFmtId="0" fontId="0" fillId="0" borderId="0" xfId="0" applyAlignment="1">
      <alignment vertical="top"/>
    </xf>
    <xf numFmtId="179" fontId="3" fillId="15" borderId="0" xfId="58" applyNumberFormat="1" applyFont="1" applyFill="1" applyBorder="1" applyAlignment="1">
      <alignment horizontal="left" vertical="top" wrapText="1"/>
      <protection/>
    </xf>
    <xf numFmtId="179" fontId="3" fillId="15" borderId="0" xfId="58" applyNumberFormat="1" applyFont="1" applyFill="1" applyBorder="1" applyAlignment="1">
      <alignment horizontal="right" vertical="top" wrapText="1"/>
      <protection/>
    </xf>
    <xf numFmtId="179" fontId="3" fillId="33" borderId="15" xfId="58" applyNumberFormat="1" applyFont="1" applyFill="1" applyBorder="1" applyAlignment="1">
      <alignment horizontal="left" vertical="top" wrapText="1"/>
      <protection/>
    </xf>
    <xf numFmtId="179" fontId="3" fillId="33" borderId="0" xfId="58" applyNumberFormat="1" applyFont="1" applyFill="1" applyBorder="1" applyAlignment="1">
      <alignment horizontal="left" vertical="top" wrapText="1"/>
      <protection/>
    </xf>
    <xf numFmtId="179" fontId="43" fillId="0" borderId="15" xfId="0" applyNumberFormat="1" applyFont="1" applyBorder="1" applyAlignment="1">
      <alignment vertical="top"/>
    </xf>
    <xf numFmtId="179" fontId="0" fillId="0" borderId="0" xfId="0" applyNumberFormat="1" applyBorder="1" applyAlignment="1">
      <alignment vertical="top"/>
    </xf>
    <xf numFmtId="179" fontId="0" fillId="0" borderId="0" xfId="0" applyNumberFormat="1" applyBorder="1" applyAlignment="1">
      <alignment vertical="top" wrapText="1"/>
    </xf>
    <xf numFmtId="179" fontId="0" fillId="0" borderId="16" xfId="0" applyNumberFormat="1" applyBorder="1" applyAlignment="1">
      <alignment vertical="top"/>
    </xf>
    <xf numFmtId="179" fontId="43" fillId="0" borderId="17" xfId="0" applyNumberFormat="1" applyFont="1" applyBorder="1" applyAlignment="1">
      <alignment vertical="top"/>
    </xf>
    <xf numFmtId="179" fontId="0" fillId="0" borderId="18" xfId="0" applyNumberFormat="1" applyBorder="1" applyAlignment="1">
      <alignment vertical="top"/>
    </xf>
    <xf numFmtId="179" fontId="0" fillId="0" borderId="18" xfId="0" applyNumberFormat="1" applyBorder="1" applyAlignment="1">
      <alignment vertical="top" wrapText="1"/>
    </xf>
    <xf numFmtId="179" fontId="0" fillId="0" borderId="19" xfId="0" applyNumberFormat="1" applyBorder="1" applyAlignment="1">
      <alignment vertical="top"/>
    </xf>
    <xf numFmtId="0" fontId="0" fillId="0" borderId="0" xfId="0" applyAlignment="1">
      <alignment vertical="center"/>
    </xf>
    <xf numFmtId="179" fontId="3" fillId="15" borderId="0" xfId="58" applyNumberFormat="1" applyFont="1" applyFill="1" applyBorder="1" applyAlignment="1">
      <alignment horizontal="right" vertical="top" wrapText="1"/>
      <protection/>
    </xf>
    <xf numFmtId="0" fontId="3" fillId="32" borderId="20" xfId="58" applyFont="1" applyFill="1" applyBorder="1" applyAlignment="1">
      <alignment horizontal="center" vertical="center" wrapText="1"/>
      <protection/>
    </xf>
    <xf numFmtId="179" fontId="3" fillId="15" borderId="21" xfId="58" applyNumberFormat="1" applyFont="1" applyFill="1" applyBorder="1" applyAlignment="1">
      <alignment horizontal="right" vertical="top" wrapText="1"/>
      <protection/>
    </xf>
    <xf numFmtId="0" fontId="0" fillId="0" borderId="16" xfId="0" applyBorder="1" applyAlignment="1">
      <alignment vertical="top"/>
    </xf>
    <xf numFmtId="0" fontId="0" fillId="0" borderId="16" xfId="0" applyNumberFormat="1" applyBorder="1" applyAlignment="1">
      <alignment vertical="top"/>
    </xf>
    <xf numFmtId="0" fontId="0" fillId="0" borderId="0" xfId="0" applyNumberFormat="1" applyBorder="1" applyAlignment="1">
      <alignment vertical="top"/>
    </xf>
    <xf numFmtId="179" fontId="3" fillId="32" borderId="15" xfId="58" applyNumberFormat="1" applyFont="1" applyFill="1" applyBorder="1" applyAlignment="1">
      <alignment horizontal="center" vertical="center" wrapText="1"/>
      <protection/>
    </xf>
    <xf numFmtId="179" fontId="3" fillId="32" borderId="0" xfId="58" applyNumberFormat="1" applyFont="1" applyFill="1" applyBorder="1" applyAlignment="1">
      <alignment horizontal="center" vertical="center" wrapText="1"/>
      <protection/>
    </xf>
    <xf numFmtId="179" fontId="3" fillId="32" borderId="16" xfId="58" applyNumberFormat="1" applyFont="1" applyFill="1" applyBorder="1" applyAlignment="1">
      <alignment horizontal="center" vertical="center" wrapText="1"/>
      <protection/>
    </xf>
    <xf numFmtId="179" fontId="3" fillId="15" borderId="22" xfId="58" applyNumberFormat="1" applyFont="1" applyFill="1" applyBorder="1" applyAlignment="1">
      <alignment horizontal="left" vertical="top" wrapText="1"/>
      <protection/>
    </xf>
    <xf numFmtId="179" fontId="3" fillId="15" borderId="23" xfId="58" applyNumberFormat="1" applyFont="1" applyFill="1" applyBorder="1" applyAlignment="1">
      <alignment horizontal="left" vertical="top" wrapText="1"/>
      <protection/>
    </xf>
    <xf numFmtId="179" fontId="2" fillId="33" borderId="0" xfId="58" applyNumberFormat="1" applyFont="1" applyFill="1" applyBorder="1" applyAlignment="1">
      <alignment horizontal="center" vertical="top" wrapText="1"/>
      <protection/>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ezimal 2" xfId="43"/>
    <cellStyle name="Dezimal 3" xfId="44"/>
    <cellStyle name="Eingabe" xfId="45"/>
    <cellStyle name="Ergebnis" xfId="46"/>
    <cellStyle name="Erklärender Text" xfId="47"/>
    <cellStyle name="Gut" xfId="48"/>
    <cellStyle name="Hyperlink" xfId="49"/>
    <cellStyle name="Comma" xfId="50"/>
    <cellStyle name="Komma 2" xfId="51"/>
    <cellStyle name="Neutral" xfId="52"/>
    <cellStyle name="Notiz" xfId="53"/>
    <cellStyle name="Percent" xfId="54"/>
    <cellStyle name="Prozent 2" xfId="55"/>
    <cellStyle name="Prozent 3" xfId="56"/>
    <cellStyle name="Schlecht" xfId="57"/>
    <cellStyle name="Standard 2" xfId="58"/>
    <cellStyle name="Standard 2 2" xfId="59"/>
    <cellStyle name="Standard 2 2 2" xfId="60"/>
    <cellStyle name="Standard 2 2_EEG-Vergütungen und vNNE"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tso-network.de/Dokumente%20und%20Einstellungen\G14518\Lokale%20Einstellungen\Temporary%20Internet%20Files\OLK19B\EEG-Verguetungskategorien_2009_Stand20091126_mit-Beispi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EG-Vergütungen und vNE"/>
      <sheetName val="Erläuterungen"/>
      <sheetName val="Beispiel"/>
      <sheetName val="Änderungshistorie"/>
      <sheetName val="#BEZU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2:B13"/>
  <sheetViews>
    <sheetView tabSelected="1" zoomScalePageLayoutView="0" workbookViewId="0" topLeftCell="A1">
      <selection activeCell="B6" sqref="B6"/>
    </sheetView>
  </sheetViews>
  <sheetFormatPr defaultColWidth="11.421875" defaultRowHeight="15"/>
  <cols>
    <col min="1" max="1" width="4.8515625" style="0" customWidth="1"/>
    <col min="2" max="2" width="163.140625" style="4" customWidth="1"/>
  </cols>
  <sheetData>
    <row r="2" ht="26.25">
      <c r="B2" s="5" t="s">
        <v>1</v>
      </c>
    </row>
    <row r="4" ht="15">
      <c r="B4" s="4" t="s">
        <v>6</v>
      </c>
    </row>
    <row r="5" ht="60">
      <c r="B5" s="4" t="s">
        <v>58</v>
      </c>
    </row>
    <row r="8" ht="26.25">
      <c r="B8" s="5" t="s">
        <v>2</v>
      </c>
    </row>
    <row r="10" ht="30">
      <c r="B10" s="4" t="s">
        <v>59</v>
      </c>
    </row>
    <row r="11" ht="63.75" customHeight="1">
      <c r="B11" s="4" t="s">
        <v>7</v>
      </c>
    </row>
    <row r="12" ht="15">
      <c r="B12" s="4" t="s">
        <v>60</v>
      </c>
    </row>
    <row r="13" ht="30">
      <c r="B13" s="4" t="s">
        <v>37</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B3"/>
  <sheetViews>
    <sheetView zoomScalePageLayoutView="0" workbookViewId="0" topLeftCell="A1">
      <pane ySplit="1" topLeftCell="A2" activePane="bottomLeft" state="frozen"/>
      <selection pane="topLeft" activeCell="A1" sqref="A1"/>
      <selection pane="bottomLeft" activeCell="B10" sqref="B10"/>
    </sheetView>
  </sheetViews>
  <sheetFormatPr defaultColWidth="11.421875" defaultRowHeight="15"/>
  <cols>
    <col min="1" max="1" width="11.28125" style="9" customWidth="1"/>
    <col min="2" max="2" width="163.140625" style="4" customWidth="1"/>
  </cols>
  <sheetData>
    <row r="1" spans="1:2" ht="15">
      <c r="A1" s="7" t="s">
        <v>3</v>
      </c>
      <c r="B1" s="10" t="s">
        <v>0</v>
      </c>
    </row>
    <row r="2" spans="1:2" ht="15">
      <c r="A2" s="8">
        <v>42201</v>
      </c>
      <c r="B2" s="6" t="s">
        <v>8</v>
      </c>
    </row>
    <row r="3" spans="1:2" ht="15">
      <c r="A3" s="8">
        <v>42410</v>
      </c>
      <c r="B3" s="6" t="s">
        <v>63</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F17"/>
  <sheetViews>
    <sheetView zoomScalePageLayoutView="0" workbookViewId="0" topLeftCell="A1">
      <selection activeCell="A1" sqref="A1"/>
    </sheetView>
  </sheetViews>
  <sheetFormatPr defaultColWidth="11.421875" defaultRowHeight="15"/>
  <cols>
    <col min="1" max="1" width="22.421875" style="0" customWidth="1"/>
    <col min="2" max="2" width="23.28125" style="0" customWidth="1"/>
    <col min="3" max="3" width="24.57421875" style="0" customWidth="1"/>
    <col min="4" max="4" width="26.28125" style="0" customWidth="1"/>
    <col min="5" max="5" width="18.57421875" style="0" customWidth="1"/>
    <col min="6" max="6" width="13.8515625" style="0" customWidth="1"/>
  </cols>
  <sheetData>
    <row r="1" ht="26.25">
      <c r="A1" s="2" t="s">
        <v>38</v>
      </c>
    </row>
    <row r="2" ht="15" customHeight="1">
      <c r="A2" s="2"/>
    </row>
    <row r="3" spans="1:6" ht="21" customHeight="1">
      <c r="A3" s="3" t="s">
        <v>35</v>
      </c>
      <c r="F3" s="1"/>
    </row>
    <row r="4" spans="1:6" ht="21" customHeight="1">
      <c r="A4" s="3"/>
      <c r="F4" s="1"/>
    </row>
    <row r="5" spans="1:2" ht="15">
      <c r="A5" t="s">
        <v>4</v>
      </c>
      <c r="B5" t="s">
        <v>21</v>
      </c>
    </row>
    <row r="6" spans="1:2" ht="15">
      <c r="A6" t="s">
        <v>23</v>
      </c>
      <c r="B6" t="s">
        <v>55</v>
      </c>
    </row>
    <row r="7" ht="15">
      <c r="B7" t="s">
        <v>22</v>
      </c>
    </row>
    <row r="8" ht="15">
      <c r="B8" t="s">
        <v>24</v>
      </c>
    </row>
    <row r="9" spans="1:2" ht="15">
      <c r="A9" t="s">
        <v>25</v>
      </c>
      <c r="B9" t="s">
        <v>56</v>
      </c>
    </row>
    <row r="10" spans="1:2" ht="15">
      <c r="A10" t="s">
        <v>26</v>
      </c>
      <c r="B10" t="s">
        <v>27</v>
      </c>
    </row>
    <row r="11" ht="15">
      <c r="B11" t="s">
        <v>28</v>
      </c>
    </row>
    <row r="12" ht="15">
      <c r="B12" t="s">
        <v>29</v>
      </c>
    </row>
    <row r="13" spans="1:2" ht="15">
      <c r="A13" t="s">
        <v>30</v>
      </c>
      <c r="B13" t="s">
        <v>31</v>
      </c>
    </row>
    <row r="14" ht="15">
      <c r="B14" t="s">
        <v>36</v>
      </c>
    </row>
    <row r="15" ht="15">
      <c r="B15" t="s">
        <v>57</v>
      </c>
    </row>
    <row r="16" ht="15">
      <c r="B16" t="s">
        <v>32</v>
      </c>
    </row>
    <row r="17" ht="15">
      <c r="B17" t="s">
        <v>33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8" tint="0.39998000860214233"/>
  </sheetPr>
  <dimension ref="A1:F18"/>
  <sheetViews>
    <sheetView zoomScalePageLayoutView="0" workbookViewId="0" topLeftCell="A1">
      <selection activeCell="F2" sqref="F2"/>
    </sheetView>
  </sheetViews>
  <sheetFormatPr defaultColWidth="11.421875" defaultRowHeight="15"/>
  <cols>
    <col min="1" max="1" width="27.421875" style="0" customWidth="1"/>
    <col min="2" max="2" width="64.28125" style="0" bestFit="1" customWidth="1"/>
    <col min="3" max="3" width="41.57421875" style="15" customWidth="1"/>
    <col min="4" max="6" width="27.421875" style="0" customWidth="1"/>
  </cols>
  <sheetData>
    <row r="1" ht="27" thickBot="1">
      <c r="A1" s="2" t="s">
        <v>9</v>
      </c>
    </row>
    <row r="2" spans="1:6" ht="33" customHeight="1">
      <c r="A2" s="11" t="s">
        <v>5</v>
      </c>
      <c r="B2" s="12" t="s">
        <v>20</v>
      </c>
      <c r="C2" s="12" t="s">
        <v>18</v>
      </c>
      <c r="D2" s="13" t="s">
        <v>41</v>
      </c>
      <c r="E2" s="14" t="s">
        <v>42</v>
      </c>
      <c r="F2" s="31" t="s">
        <v>62</v>
      </c>
    </row>
    <row r="3" spans="1:6" s="16" customFormat="1" ht="15">
      <c r="A3" s="39" t="s">
        <v>40</v>
      </c>
      <c r="B3" s="40"/>
      <c r="C3" s="17"/>
      <c r="D3" s="18">
        <v>6.24</v>
      </c>
      <c r="E3" s="30">
        <v>6.17</v>
      </c>
      <c r="F3" s="32">
        <v>6.354</v>
      </c>
    </row>
    <row r="4" spans="1:6" s="16" customFormat="1" ht="26.25" customHeight="1">
      <c r="A4" s="19"/>
      <c r="B4" s="20"/>
      <c r="C4" s="20"/>
      <c r="D4" s="41" t="s">
        <v>39</v>
      </c>
      <c r="E4" s="41"/>
      <c r="F4" s="33"/>
    </row>
    <row r="5" spans="1:6" s="29" customFormat="1" ht="24" customHeight="1">
      <c r="A5" s="36" t="s">
        <v>43</v>
      </c>
      <c r="B5" s="37"/>
      <c r="C5" s="37"/>
      <c r="D5" s="37"/>
      <c r="E5" s="37"/>
      <c r="F5" s="38"/>
    </row>
    <row r="6" spans="1:6" s="16" customFormat="1" ht="15">
      <c r="A6" s="21" t="s">
        <v>12</v>
      </c>
      <c r="B6" s="22" t="s">
        <v>44</v>
      </c>
      <c r="C6" s="23" t="s">
        <v>45</v>
      </c>
      <c r="D6" s="35">
        <f>0.3*D$3</f>
        <v>1.8719999999999999</v>
      </c>
      <c r="E6" s="35">
        <f>0.3*E$3</f>
        <v>1.851</v>
      </c>
      <c r="F6" s="34">
        <f>0.35*F$3</f>
        <v>2.2239</v>
      </c>
    </row>
    <row r="7" spans="1:6" s="16" customFormat="1" ht="15">
      <c r="A7" s="21" t="s">
        <v>13</v>
      </c>
      <c r="B7" s="22" t="s">
        <v>44</v>
      </c>
      <c r="C7" s="23" t="s">
        <v>46</v>
      </c>
      <c r="D7" s="35">
        <f>0.3*D$3</f>
        <v>1.8719999999999999</v>
      </c>
      <c r="E7" s="35">
        <f>0.3*E$3</f>
        <v>1.851</v>
      </c>
      <c r="F7" s="34">
        <f>0.35*F$3</f>
        <v>2.2239</v>
      </c>
    </row>
    <row r="8" spans="1:6" s="29" customFormat="1" ht="24" customHeight="1">
      <c r="A8" s="36" t="s">
        <v>47</v>
      </c>
      <c r="B8" s="37"/>
      <c r="C8" s="37"/>
      <c r="D8" s="37"/>
      <c r="E8" s="37"/>
      <c r="F8" s="38"/>
    </row>
    <row r="9" spans="1:6" s="16" customFormat="1" ht="30">
      <c r="A9" s="21" t="s">
        <v>14</v>
      </c>
      <c r="B9" s="22" t="s">
        <v>49</v>
      </c>
      <c r="C9" s="23" t="s">
        <v>48</v>
      </c>
      <c r="D9" s="22">
        <f>D$3</f>
        <v>6.24</v>
      </c>
      <c r="E9" s="22">
        <f>E$3</f>
        <v>6.17</v>
      </c>
      <c r="F9" s="24">
        <f>F$3</f>
        <v>6.354</v>
      </c>
    </row>
    <row r="10" spans="1:6" s="29" customFormat="1" ht="36" customHeight="1">
      <c r="A10" s="36" t="s">
        <v>50</v>
      </c>
      <c r="B10" s="37"/>
      <c r="C10" s="37"/>
      <c r="D10" s="37"/>
      <c r="E10" s="37"/>
      <c r="F10" s="38"/>
    </row>
    <row r="11" spans="1:6" s="16" customFormat="1" ht="15">
      <c r="A11" s="21" t="s">
        <v>15</v>
      </c>
      <c r="B11" s="22" t="s">
        <v>51</v>
      </c>
      <c r="C11" s="23" t="s">
        <v>45</v>
      </c>
      <c r="D11" s="22">
        <f aca="true" t="shared" si="0" ref="D11:F12">D$3</f>
        <v>6.24</v>
      </c>
      <c r="E11" s="22">
        <f t="shared" si="0"/>
        <v>6.17</v>
      </c>
      <c r="F11" s="24">
        <f t="shared" si="0"/>
        <v>6.354</v>
      </c>
    </row>
    <row r="12" spans="1:6" s="16" customFormat="1" ht="15">
      <c r="A12" s="21" t="s">
        <v>16</v>
      </c>
      <c r="B12" s="22" t="s">
        <v>51</v>
      </c>
      <c r="C12" s="23" t="s">
        <v>46</v>
      </c>
      <c r="D12" s="22">
        <f t="shared" si="0"/>
        <v>6.24</v>
      </c>
      <c r="E12" s="22">
        <f t="shared" si="0"/>
        <v>6.17</v>
      </c>
      <c r="F12" s="24">
        <f t="shared" si="0"/>
        <v>6.354</v>
      </c>
    </row>
    <row r="13" spans="1:6" s="29" customFormat="1" ht="36" customHeight="1">
      <c r="A13" s="36" t="s">
        <v>52</v>
      </c>
      <c r="B13" s="37"/>
      <c r="C13" s="37"/>
      <c r="D13" s="37"/>
      <c r="E13" s="37"/>
      <c r="F13" s="38"/>
    </row>
    <row r="14" spans="1:6" s="16" customFormat="1" ht="15">
      <c r="A14" s="21" t="s">
        <v>17</v>
      </c>
      <c r="B14" s="22" t="s">
        <v>34</v>
      </c>
      <c r="C14" s="23" t="s">
        <v>45</v>
      </c>
      <c r="D14" s="22">
        <f aca="true" t="shared" si="1" ref="D14:F15">0*D$3</f>
        <v>0</v>
      </c>
      <c r="E14" s="22">
        <f t="shared" si="1"/>
        <v>0</v>
      </c>
      <c r="F14" s="24">
        <f t="shared" si="1"/>
        <v>0</v>
      </c>
    </row>
    <row r="15" spans="1:6" s="16" customFormat="1" ht="15">
      <c r="A15" s="21" t="s">
        <v>61</v>
      </c>
      <c r="B15" s="22" t="s">
        <v>34</v>
      </c>
      <c r="C15" s="23" t="s">
        <v>53</v>
      </c>
      <c r="D15" s="22">
        <f t="shared" si="1"/>
        <v>0</v>
      </c>
      <c r="E15" s="22">
        <f t="shared" si="1"/>
        <v>0</v>
      </c>
      <c r="F15" s="24">
        <f t="shared" si="1"/>
        <v>0</v>
      </c>
    </row>
    <row r="16" spans="1:6" s="29" customFormat="1" ht="24" customHeight="1">
      <c r="A16" s="36" t="s">
        <v>54</v>
      </c>
      <c r="B16" s="37"/>
      <c r="C16" s="37"/>
      <c r="D16" s="37"/>
      <c r="E16" s="37"/>
      <c r="F16" s="38"/>
    </row>
    <row r="17" spans="1:6" s="16" customFormat="1" ht="15">
      <c r="A17" s="21" t="s">
        <v>10</v>
      </c>
      <c r="B17" s="22" t="s">
        <v>19</v>
      </c>
      <c r="C17" s="23" t="s">
        <v>45</v>
      </c>
      <c r="D17" s="22"/>
      <c r="E17" s="22"/>
      <c r="F17" s="24"/>
    </row>
    <row r="18" spans="1:6" s="16" customFormat="1" ht="15.75" thickBot="1">
      <c r="A18" s="25" t="s">
        <v>11</v>
      </c>
      <c r="B18" s="26" t="s">
        <v>19</v>
      </c>
      <c r="C18" s="27" t="s">
        <v>53</v>
      </c>
      <c r="D18" s="26"/>
      <c r="E18" s="26"/>
      <c r="F18" s="28"/>
    </row>
    <row r="19" ht="15"/>
  </sheetData>
  <sheetProtection/>
  <mergeCells count="7">
    <mergeCell ref="A13:F13"/>
    <mergeCell ref="A16:F16"/>
    <mergeCell ref="A3:B3"/>
    <mergeCell ref="D4:E4"/>
    <mergeCell ref="A5:F5"/>
    <mergeCell ref="A8:F8"/>
    <mergeCell ref="A10:F10"/>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BDEW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EEG-Vergütungskategorien 2014, Entwurf</dc:title>
  <dc:subject/>
  <dc:creator>BDEW Geschäftsbereich Energienetze</dc:creator>
  <cp:keywords/>
  <dc:description/>
  <cp:lastModifiedBy>Kirchenbaur, Stephan</cp:lastModifiedBy>
  <cp:lastPrinted>2012-11-15T15:35:42Z</cp:lastPrinted>
  <dcterms:created xsi:type="dcterms:W3CDTF">2008-06-18T12:15:39Z</dcterms:created>
  <dcterms:modified xsi:type="dcterms:W3CDTF">2016-02-10T07:41:35Z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lagwörter">
    <vt:lpwstr>EEG-Vergütungskategorien 2014, Entwurf</vt:lpwstr>
  </property>
  <property fmtid="{D5CDD505-2E9C-101B-9397-08002B2CF9AE}" pid="3" name="ContentType">
    <vt:lpwstr>Dokument</vt:lpwstr>
  </property>
</Properties>
</file>