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28800" windowHeight="11856" activeTab="1"/>
  </bookViews>
  <sheets>
    <sheet name="Kontaktdatenblatt" sheetId="10" r:id="rId1"/>
    <sheet name="Erklärung §23b Abs. 3 EEG 2021" sheetId="2" r:id="rId2"/>
    <sheet name="Zusammenfassung" sheetId="6" r:id="rId3"/>
    <sheet name="Erläuterungen" sheetId="7" r:id="rId4"/>
    <sheet name="Netzbetreiber-Nummern" sheetId="4" r:id="rId5"/>
    <sheet name="Hauptwirtschaftszweig" sheetId="8" r:id="rId6"/>
    <sheet name="NUTS-Gebieteinheiten" sheetId="9" r:id="rId7"/>
  </sheets>
  <definedNames>
    <definedName name="_xlnm._FilterDatabase" localSheetId="5" hidden="1">Hauptwirtschaftszweig!$B$2:$I$1838</definedName>
    <definedName name="_xlnm._FilterDatabase" localSheetId="4" hidden="1">'Netzbetreiber-Nummern'!$A$1:$L$909</definedName>
    <definedName name="_xlnm._FilterDatabase" localSheetId="6" hidden="1">'NUTS-Gebieteinheiten'!$A$2:$F$462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5" i="2" l="1"/>
  <c r="D705" i="2"/>
  <c r="G705" i="2" s="1"/>
  <c r="F704" i="2"/>
  <c r="D704" i="2"/>
  <c r="G704" i="2" s="1"/>
  <c r="F703" i="2"/>
  <c r="D703" i="2"/>
  <c r="G703" i="2" s="1"/>
  <c r="F702" i="2"/>
  <c r="D702" i="2"/>
  <c r="G702" i="2" s="1"/>
  <c r="F701" i="2"/>
  <c r="D701" i="2"/>
  <c r="G701" i="2" s="1"/>
  <c r="F700" i="2"/>
  <c r="D700" i="2"/>
  <c r="G700" i="2" s="1"/>
  <c r="F699" i="2"/>
  <c r="D699" i="2"/>
  <c r="G699" i="2" s="1"/>
  <c r="F698" i="2"/>
  <c r="D698" i="2"/>
  <c r="G698" i="2" s="1"/>
  <c r="F697" i="2"/>
  <c r="D697" i="2"/>
  <c r="G697" i="2" s="1"/>
  <c r="F696" i="2"/>
  <c r="D696" i="2"/>
  <c r="G696" i="2" s="1"/>
  <c r="F695" i="2"/>
  <c r="D695" i="2"/>
  <c r="G695" i="2" s="1"/>
  <c r="F694" i="2"/>
  <c r="D694" i="2"/>
  <c r="G694" i="2" s="1"/>
  <c r="F693" i="2"/>
  <c r="D693" i="2"/>
  <c r="G693" i="2" s="1"/>
  <c r="F692" i="2"/>
  <c r="D692" i="2"/>
  <c r="G692" i="2" s="1"/>
  <c r="F691" i="2"/>
  <c r="D691" i="2"/>
  <c r="G691" i="2" s="1"/>
  <c r="F690" i="2"/>
  <c r="D690" i="2"/>
  <c r="G690" i="2" s="1"/>
  <c r="F689" i="2"/>
  <c r="D689" i="2"/>
  <c r="G689" i="2" s="1"/>
  <c r="F688" i="2"/>
  <c r="D688" i="2"/>
  <c r="G688" i="2" s="1"/>
  <c r="F687" i="2"/>
  <c r="D687" i="2"/>
  <c r="G687" i="2" s="1"/>
  <c r="F686" i="2"/>
  <c r="D686" i="2"/>
  <c r="G686" i="2" s="1"/>
  <c r="F685" i="2"/>
  <c r="D685" i="2"/>
  <c r="G685" i="2" s="1"/>
  <c r="F684" i="2"/>
  <c r="D684" i="2"/>
  <c r="G684" i="2" s="1"/>
  <c r="F683" i="2"/>
  <c r="D683" i="2"/>
  <c r="G683" i="2" s="1"/>
  <c r="F682" i="2"/>
  <c r="D682" i="2"/>
  <c r="G682" i="2" s="1"/>
  <c r="F681" i="2"/>
  <c r="D681" i="2"/>
  <c r="G681" i="2" s="1"/>
  <c r="F680" i="2"/>
  <c r="D680" i="2"/>
  <c r="G680" i="2" s="1"/>
  <c r="F679" i="2"/>
  <c r="D679" i="2"/>
  <c r="G679" i="2" s="1"/>
  <c r="F678" i="2"/>
  <c r="D678" i="2"/>
  <c r="G678" i="2" s="1"/>
  <c r="F677" i="2"/>
  <c r="D677" i="2"/>
  <c r="G677" i="2" s="1"/>
  <c r="F676" i="2"/>
  <c r="D676" i="2"/>
  <c r="G676" i="2" s="1"/>
  <c r="F675" i="2"/>
  <c r="D675" i="2"/>
  <c r="G675" i="2" s="1"/>
  <c r="F674" i="2"/>
  <c r="D674" i="2"/>
  <c r="G674" i="2" s="1"/>
  <c r="F673" i="2"/>
  <c r="D673" i="2"/>
  <c r="G673" i="2" s="1"/>
  <c r="F672" i="2"/>
  <c r="D672" i="2"/>
  <c r="G672" i="2" s="1"/>
  <c r="F671" i="2"/>
  <c r="D671" i="2"/>
  <c r="G671" i="2" s="1"/>
  <c r="F670" i="2"/>
  <c r="D670" i="2"/>
  <c r="G670" i="2" s="1"/>
  <c r="F669" i="2"/>
  <c r="D669" i="2"/>
  <c r="G669" i="2" s="1"/>
  <c r="F668" i="2"/>
  <c r="D668" i="2"/>
  <c r="G668" i="2" s="1"/>
  <c r="F667" i="2"/>
  <c r="D667" i="2"/>
  <c r="G667" i="2" s="1"/>
  <c r="F666" i="2"/>
  <c r="D666" i="2"/>
  <c r="G666" i="2" s="1"/>
  <c r="F665" i="2"/>
  <c r="D665" i="2"/>
  <c r="G665" i="2" s="1"/>
  <c r="F664" i="2"/>
  <c r="D664" i="2"/>
  <c r="G664" i="2" s="1"/>
  <c r="F663" i="2"/>
  <c r="D663" i="2"/>
  <c r="G663" i="2" s="1"/>
  <c r="F662" i="2"/>
  <c r="D662" i="2"/>
  <c r="G662" i="2" s="1"/>
  <c r="F661" i="2"/>
  <c r="D661" i="2"/>
  <c r="G661" i="2" s="1"/>
  <c r="F660" i="2"/>
  <c r="D660" i="2"/>
  <c r="G660" i="2" s="1"/>
  <c r="F659" i="2"/>
  <c r="D659" i="2"/>
  <c r="G659" i="2" s="1"/>
  <c r="F658" i="2"/>
  <c r="D658" i="2"/>
  <c r="G658" i="2" s="1"/>
  <c r="F657" i="2"/>
  <c r="D657" i="2"/>
  <c r="G657" i="2" s="1"/>
  <c r="F656" i="2"/>
  <c r="D656" i="2"/>
  <c r="G656" i="2" s="1"/>
  <c r="F655" i="2"/>
  <c r="D655" i="2"/>
  <c r="G655" i="2" s="1"/>
  <c r="F654" i="2"/>
  <c r="D654" i="2"/>
  <c r="G654" i="2" s="1"/>
  <c r="F653" i="2"/>
  <c r="D653" i="2"/>
  <c r="G653" i="2" s="1"/>
  <c r="F652" i="2"/>
  <c r="D652" i="2"/>
  <c r="G652" i="2" s="1"/>
  <c r="F651" i="2"/>
  <c r="D651" i="2"/>
  <c r="G651" i="2" s="1"/>
  <c r="F650" i="2"/>
  <c r="D650" i="2"/>
  <c r="G650" i="2" s="1"/>
  <c r="F649" i="2"/>
  <c r="D649" i="2"/>
  <c r="G649" i="2" s="1"/>
  <c r="F648" i="2"/>
  <c r="D648" i="2"/>
  <c r="G648" i="2" s="1"/>
  <c r="F647" i="2"/>
  <c r="D647" i="2"/>
  <c r="G647" i="2" s="1"/>
  <c r="F646" i="2"/>
  <c r="D646" i="2"/>
  <c r="G646" i="2" s="1"/>
  <c r="F645" i="2"/>
  <c r="D645" i="2"/>
  <c r="G645" i="2" s="1"/>
  <c r="F644" i="2"/>
  <c r="D644" i="2"/>
  <c r="G644" i="2" s="1"/>
  <c r="F643" i="2"/>
  <c r="D643" i="2"/>
  <c r="G643" i="2" s="1"/>
  <c r="F642" i="2"/>
  <c r="D642" i="2"/>
  <c r="G642" i="2" s="1"/>
  <c r="F641" i="2"/>
  <c r="D641" i="2"/>
  <c r="G641" i="2" s="1"/>
  <c r="F640" i="2"/>
  <c r="D640" i="2"/>
  <c r="G640" i="2" s="1"/>
  <c r="F639" i="2"/>
  <c r="D639" i="2"/>
  <c r="G639" i="2" s="1"/>
  <c r="F638" i="2"/>
  <c r="D638" i="2"/>
  <c r="G638" i="2" s="1"/>
  <c r="F637" i="2"/>
  <c r="D637" i="2"/>
  <c r="G637" i="2" s="1"/>
  <c r="F636" i="2"/>
  <c r="D636" i="2"/>
  <c r="G636" i="2" s="1"/>
  <c r="F635" i="2"/>
  <c r="D635" i="2"/>
  <c r="G635" i="2" s="1"/>
  <c r="F634" i="2"/>
  <c r="D634" i="2"/>
  <c r="G634" i="2" s="1"/>
  <c r="F633" i="2"/>
  <c r="D633" i="2"/>
  <c r="G633" i="2" s="1"/>
  <c r="F632" i="2"/>
  <c r="D632" i="2"/>
  <c r="G632" i="2" s="1"/>
  <c r="F631" i="2"/>
  <c r="D631" i="2"/>
  <c r="G631" i="2" s="1"/>
  <c r="F630" i="2"/>
  <c r="D630" i="2"/>
  <c r="G630" i="2" s="1"/>
  <c r="F629" i="2"/>
  <c r="D629" i="2"/>
  <c r="G629" i="2" s="1"/>
  <c r="F628" i="2"/>
  <c r="D628" i="2"/>
  <c r="G628" i="2" s="1"/>
  <c r="F627" i="2"/>
  <c r="D627" i="2"/>
  <c r="G627" i="2" s="1"/>
  <c r="F626" i="2"/>
  <c r="D626" i="2"/>
  <c r="G626" i="2" s="1"/>
  <c r="F625" i="2"/>
  <c r="D625" i="2"/>
  <c r="G625" i="2" s="1"/>
  <c r="F624" i="2"/>
  <c r="D624" i="2"/>
  <c r="G624" i="2" s="1"/>
  <c r="F623" i="2"/>
  <c r="D623" i="2"/>
  <c r="G623" i="2" s="1"/>
  <c r="F622" i="2"/>
  <c r="D622" i="2"/>
  <c r="G622" i="2" s="1"/>
  <c r="F621" i="2"/>
  <c r="D621" i="2"/>
  <c r="G621" i="2" s="1"/>
  <c r="F620" i="2"/>
  <c r="D620" i="2"/>
  <c r="G620" i="2" s="1"/>
  <c r="F619" i="2"/>
  <c r="D619" i="2"/>
  <c r="G619" i="2" s="1"/>
  <c r="F618" i="2"/>
  <c r="D618" i="2"/>
  <c r="G618" i="2" s="1"/>
  <c r="F617" i="2"/>
  <c r="D617" i="2"/>
  <c r="G617" i="2" s="1"/>
  <c r="F616" i="2"/>
  <c r="D616" i="2"/>
  <c r="G616" i="2" s="1"/>
  <c r="F615" i="2"/>
  <c r="D615" i="2"/>
  <c r="G615" i="2" s="1"/>
  <c r="F614" i="2"/>
  <c r="D614" i="2"/>
  <c r="G614" i="2" s="1"/>
  <c r="F613" i="2"/>
  <c r="D613" i="2"/>
  <c r="G613" i="2" s="1"/>
  <c r="F612" i="2"/>
  <c r="D612" i="2"/>
  <c r="G612" i="2" s="1"/>
  <c r="F611" i="2"/>
  <c r="D611" i="2"/>
  <c r="G611" i="2" s="1"/>
  <c r="F610" i="2"/>
  <c r="D610" i="2"/>
  <c r="G610" i="2" s="1"/>
  <c r="F609" i="2"/>
  <c r="D609" i="2"/>
  <c r="G609" i="2" s="1"/>
  <c r="F608" i="2"/>
  <c r="D608" i="2"/>
  <c r="G608" i="2" s="1"/>
  <c r="F607" i="2"/>
  <c r="D607" i="2"/>
  <c r="G607" i="2" s="1"/>
  <c r="F606" i="2"/>
  <c r="D606" i="2"/>
  <c r="G606" i="2" s="1"/>
  <c r="F605" i="2"/>
  <c r="D605" i="2"/>
  <c r="G605" i="2" s="1"/>
  <c r="F604" i="2"/>
  <c r="D604" i="2"/>
  <c r="G604" i="2" s="1"/>
  <c r="F603" i="2"/>
  <c r="D603" i="2"/>
  <c r="G603" i="2" s="1"/>
  <c r="F602" i="2"/>
  <c r="D602" i="2"/>
  <c r="G602" i="2" s="1"/>
  <c r="F601" i="2"/>
  <c r="D601" i="2"/>
  <c r="G601" i="2" s="1"/>
  <c r="F600" i="2"/>
  <c r="D600" i="2"/>
  <c r="G600" i="2" s="1"/>
  <c r="F599" i="2"/>
  <c r="D599" i="2"/>
  <c r="G599" i="2" s="1"/>
  <c r="F598" i="2"/>
  <c r="D598" i="2"/>
  <c r="G598" i="2" s="1"/>
  <c r="F597" i="2"/>
  <c r="D597" i="2"/>
  <c r="G597" i="2" s="1"/>
  <c r="F596" i="2"/>
  <c r="D596" i="2"/>
  <c r="G596" i="2" s="1"/>
  <c r="F595" i="2"/>
  <c r="D595" i="2"/>
  <c r="G595" i="2" s="1"/>
  <c r="F594" i="2"/>
  <c r="D594" i="2"/>
  <c r="G594" i="2" s="1"/>
  <c r="F593" i="2"/>
  <c r="D593" i="2"/>
  <c r="G593" i="2" s="1"/>
  <c r="F592" i="2"/>
  <c r="D592" i="2"/>
  <c r="G592" i="2" s="1"/>
  <c r="F591" i="2"/>
  <c r="D591" i="2"/>
  <c r="G591" i="2" s="1"/>
  <c r="F590" i="2"/>
  <c r="D590" i="2"/>
  <c r="G590" i="2" s="1"/>
  <c r="F589" i="2"/>
  <c r="D589" i="2"/>
  <c r="G589" i="2" s="1"/>
  <c r="F588" i="2"/>
  <c r="D588" i="2"/>
  <c r="G588" i="2" s="1"/>
  <c r="F587" i="2"/>
  <c r="D587" i="2"/>
  <c r="G587" i="2" s="1"/>
  <c r="F586" i="2"/>
  <c r="D586" i="2"/>
  <c r="G586" i="2" s="1"/>
  <c r="F585" i="2"/>
  <c r="D585" i="2"/>
  <c r="G585" i="2" s="1"/>
  <c r="F584" i="2"/>
  <c r="D584" i="2"/>
  <c r="G584" i="2" s="1"/>
  <c r="F583" i="2"/>
  <c r="D583" i="2"/>
  <c r="G583" i="2" s="1"/>
  <c r="F582" i="2"/>
  <c r="D582" i="2"/>
  <c r="G582" i="2" s="1"/>
  <c r="F581" i="2"/>
  <c r="D581" i="2"/>
  <c r="G581" i="2" s="1"/>
  <c r="F580" i="2"/>
  <c r="D580" i="2"/>
  <c r="G580" i="2" s="1"/>
  <c r="F579" i="2"/>
  <c r="D579" i="2"/>
  <c r="G579" i="2" s="1"/>
  <c r="F578" i="2"/>
  <c r="D578" i="2"/>
  <c r="G578" i="2" s="1"/>
  <c r="F577" i="2"/>
  <c r="D577" i="2"/>
  <c r="G577" i="2" s="1"/>
  <c r="F576" i="2"/>
  <c r="D576" i="2"/>
  <c r="G576" i="2" s="1"/>
  <c r="F575" i="2"/>
  <c r="D575" i="2"/>
  <c r="G575" i="2" s="1"/>
  <c r="F574" i="2"/>
  <c r="D574" i="2"/>
  <c r="G574" i="2" s="1"/>
  <c r="F573" i="2"/>
  <c r="D573" i="2"/>
  <c r="G573" i="2" s="1"/>
  <c r="F572" i="2"/>
  <c r="D572" i="2"/>
  <c r="G572" i="2" s="1"/>
  <c r="F571" i="2"/>
  <c r="D571" i="2"/>
  <c r="G571" i="2" s="1"/>
  <c r="F570" i="2"/>
  <c r="D570" i="2"/>
  <c r="G570" i="2" s="1"/>
  <c r="F569" i="2"/>
  <c r="D569" i="2"/>
  <c r="G569" i="2" s="1"/>
  <c r="F568" i="2"/>
  <c r="D568" i="2"/>
  <c r="G568" i="2" s="1"/>
  <c r="F567" i="2"/>
  <c r="D567" i="2"/>
  <c r="G567" i="2" s="1"/>
  <c r="F566" i="2"/>
  <c r="D566" i="2"/>
  <c r="G566" i="2" s="1"/>
  <c r="F565" i="2"/>
  <c r="D565" i="2"/>
  <c r="G565" i="2" s="1"/>
  <c r="F564" i="2"/>
  <c r="D564" i="2"/>
  <c r="G564" i="2" s="1"/>
  <c r="F563" i="2"/>
  <c r="D563" i="2"/>
  <c r="G563" i="2" s="1"/>
  <c r="F562" i="2"/>
  <c r="D562" i="2"/>
  <c r="G562" i="2" s="1"/>
  <c r="F561" i="2"/>
  <c r="D561" i="2"/>
  <c r="G561" i="2" s="1"/>
  <c r="F560" i="2"/>
  <c r="D560" i="2"/>
  <c r="G560" i="2" s="1"/>
  <c r="F559" i="2"/>
  <c r="D559" i="2"/>
  <c r="G559" i="2" s="1"/>
  <c r="F558" i="2"/>
  <c r="D558" i="2"/>
  <c r="G558" i="2" s="1"/>
  <c r="F557" i="2"/>
  <c r="D557" i="2"/>
  <c r="G557" i="2" s="1"/>
  <c r="F556" i="2"/>
  <c r="D556" i="2"/>
  <c r="G556" i="2" s="1"/>
  <c r="F555" i="2"/>
  <c r="D555" i="2"/>
  <c r="G555" i="2" s="1"/>
  <c r="F554" i="2"/>
  <c r="D554" i="2"/>
  <c r="G554" i="2" s="1"/>
  <c r="F553" i="2"/>
  <c r="D553" i="2"/>
  <c r="G553" i="2" s="1"/>
  <c r="F552" i="2"/>
  <c r="D552" i="2"/>
  <c r="G552" i="2" s="1"/>
  <c r="F551" i="2"/>
  <c r="D551" i="2"/>
  <c r="G551" i="2" s="1"/>
  <c r="F550" i="2"/>
  <c r="D550" i="2"/>
  <c r="G550" i="2" s="1"/>
  <c r="F549" i="2"/>
  <c r="D549" i="2"/>
  <c r="G549" i="2" s="1"/>
  <c r="F548" i="2"/>
  <c r="D548" i="2"/>
  <c r="G548" i="2" s="1"/>
  <c r="F547" i="2"/>
  <c r="D547" i="2"/>
  <c r="G547" i="2" s="1"/>
  <c r="F546" i="2"/>
  <c r="D546" i="2"/>
  <c r="G546" i="2" s="1"/>
  <c r="F545" i="2"/>
  <c r="D545" i="2"/>
  <c r="G545" i="2" s="1"/>
  <c r="F544" i="2"/>
  <c r="D544" i="2"/>
  <c r="G544" i="2" s="1"/>
  <c r="F543" i="2"/>
  <c r="D543" i="2"/>
  <c r="G543" i="2" s="1"/>
  <c r="F542" i="2"/>
  <c r="D542" i="2"/>
  <c r="G542" i="2" s="1"/>
  <c r="F541" i="2"/>
  <c r="D541" i="2"/>
  <c r="G541" i="2" s="1"/>
  <c r="F540" i="2"/>
  <c r="D540" i="2"/>
  <c r="G540" i="2" s="1"/>
  <c r="F539" i="2"/>
  <c r="D539" i="2"/>
  <c r="G539" i="2" s="1"/>
  <c r="F538" i="2"/>
  <c r="D538" i="2"/>
  <c r="G538" i="2" s="1"/>
  <c r="F537" i="2"/>
  <c r="D537" i="2"/>
  <c r="G537" i="2" s="1"/>
  <c r="F536" i="2"/>
  <c r="D536" i="2"/>
  <c r="G536" i="2" s="1"/>
  <c r="F535" i="2"/>
  <c r="D535" i="2"/>
  <c r="G535" i="2" s="1"/>
  <c r="F534" i="2"/>
  <c r="D534" i="2"/>
  <c r="G534" i="2" s="1"/>
  <c r="F533" i="2"/>
  <c r="D533" i="2"/>
  <c r="G533" i="2" s="1"/>
  <c r="F532" i="2"/>
  <c r="D532" i="2"/>
  <c r="G532" i="2" s="1"/>
  <c r="F531" i="2"/>
  <c r="D531" i="2"/>
  <c r="G531" i="2" s="1"/>
  <c r="F530" i="2"/>
  <c r="D530" i="2"/>
  <c r="G530" i="2" s="1"/>
  <c r="F529" i="2"/>
  <c r="D529" i="2"/>
  <c r="G529" i="2" s="1"/>
  <c r="F528" i="2"/>
  <c r="D528" i="2"/>
  <c r="G528" i="2" s="1"/>
  <c r="F527" i="2"/>
  <c r="D527" i="2"/>
  <c r="G527" i="2" s="1"/>
  <c r="F526" i="2"/>
  <c r="D526" i="2"/>
  <c r="G526" i="2" s="1"/>
  <c r="F525" i="2"/>
  <c r="D525" i="2"/>
  <c r="G525" i="2" s="1"/>
  <c r="F524" i="2"/>
  <c r="D524" i="2"/>
  <c r="G524" i="2" s="1"/>
  <c r="F523" i="2"/>
  <c r="D523" i="2"/>
  <c r="G523" i="2" s="1"/>
  <c r="F522" i="2"/>
  <c r="D522" i="2"/>
  <c r="G522" i="2" s="1"/>
  <c r="F521" i="2"/>
  <c r="D521" i="2"/>
  <c r="G521" i="2" s="1"/>
  <c r="F520" i="2"/>
  <c r="D520" i="2"/>
  <c r="G520" i="2" s="1"/>
  <c r="F519" i="2"/>
  <c r="D519" i="2"/>
  <c r="G519" i="2" s="1"/>
  <c r="F518" i="2"/>
  <c r="D518" i="2"/>
  <c r="G518" i="2" s="1"/>
  <c r="F517" i="2"/>
  <c r="D517" i="2"/>
  <c r="G517" i="2" s="1"/>
  <c r="F516" i="2"/>
  <c r="D516" i="2"/>
  <c r="G516" i="2" s="1"/>
  <c r="F515" i="2"/>
  <c r="D515" i="2"/>
  <c r="G515" i="2" s="1"/>
  <c r="F514" i="2"/>
  <c r="D514" i="2"/>
  <c r="G514" i="2" s="1"/>
  <c r="F513" i="2"/>
  <c r="D513" i="2"/>
  <c r="G513" i="2" s="1"/>
  <c r="F512" i="2"/>
  <c r="D512" i="2"/>
  <c r="G512" i="2" s="1"/>
  <c r="F511" i="2"/>
  <c r="D511" i="2"/>
  <c r="G511" i="2" s="1"/>
  <c r="F510" i="2"/>
  <c r="D510" i="2"/>
  <c r="G510" i="2" s="1"/>
  <c r="F509" i="2"/>
  <c r="D509" i="2"/>
  <c r="G509" i="2" s="1"/>
  <c r="F508" i="2"/>
  <c r="D508" i="2"/>
  <c r="G508" i="2" s="1"/>
  <c r="F507" i="2"/>
  <c r="D507" i="2"/>
  <c r="G507" i="2" s="1"/>
  <c r="F506" i="2"/>
  <c r="D506" i="2"/>
  <c r="G506" i="2" s="1"/>
  <c r="F505" i="2"/>
  <c r="D505" i="2"/>
  <c r="G505" i="2" s="1"/>
  <c r="F504" i="2"/>
  <c r="D504" i="2"/>
  <c r="G504" i="2" s="1"/>
  <c r="F503" i="2"/>
  <c r="D503" i="2"/>
  <c r="G503" i="2" s="1"/>
  <c r="F502" i="2"/>
  <c r="D502" i="2"/>
  <c r="G502" i="2" s="1"/>
  <c r="F501" i="2"/>
  <c r="D501" i="2"/>
  <c r="G501" i="2" s="1"/>
  <c r="F500" i="2"/>
  <c r="D500" i="2"/>
  <c r="G500" i="2" s="1"/>
  <c r="F499" i="2"/>
  <c r="D499" i="2"/>
  <c r="G499" i="2" s="1"/>
  <c r="F498" i="2"/>
  <c r="D498" i="2"/>
  <c r="G498" i="2" s="1"/>
  <c r="F497" i="2"/>
  <c r="D497" i="2"/>
  <c r="G497" i="2" s="1"/>
  <c r="F496" i="2"/>
  <c r="D496" i="2"/>
  <c r="G496" i="2" s="1"/>
  <c r="F495" i="2"/>
  <c r="D495" i="2"/>
  <c r="G495" i="2" s="1"/>
  <c r="F494" i="2"/>
  <c r="D494" i="2"/>
  <c r="G494" i="2" s="1"/>
  <c r="F493" i="2"/>
  <c r="D493" i="2"/>
  <c r="G493" i="2" s="1"/>
  <c r="F492" i="2"/>
  <c r="D492" i="2"/>
  <c r="G492" i="2" s="1"/>
  <c r="F491" i="2"/>
  <c r="D491" i="2"/>
  <c r="G491" i="2" s="1"/>
  <c r="F490" i="2"/>
  <c r="D490" i="2"/>
  <c r="G490" i="2" s="1"/>
  <c r="F489" i="2"/>
  <c r="D489" i="2"/>
  <c r="G489" i="2" s="1"/>
  <c r="F488" i="2"/>
  <c r="D488" i="2"/>
  <c r="G488" i="2" s="1"/>
  <c r="F487" i="2"/>
  <c r="D487" i="2"/>
  <c r="G487" i="2" s="1"/>
  <c r="F486" i="2"/>
  <c r="D486" i="2"/>
  <c r="G486" i="2" s="1"/>
  <c r="F485" i="2"/>
  <c r="D485" i="2"/>
  <c r="G485" i="2" s="1"/>
  <c r="F484" i="2"/>
  <c r="D484" i="2"/>
  <c r="G484" i="2" s="1"/>
  <c r="F483" i="2"/>
  <c r="D483" i="2"/>
  <c r="G483" i="2" s="1"/>
  <c r="F482" i="2"/>
  <c r="D482" i="2"/>
  <c r="G482" i="2" s="1"/>
  <c r="F481" i="2"/>
  <c r="D481" i="2"/>
  <c r="G481" i="2" s="1"/>
  <c r="F480" i="2"/>
  <c r="D480" i="2"/>
  <c r="G480" i="2" s="1"/>
  <c r="F479" i="2"/>
  <c r="D479" i="2"/>
  <c r="G479" i="2" s="1"/>
  <c r="F478" i="2"/>
  <c r="D478" i="2"/>
  <c r="G478" i="2" s="1"/>
  <c r="F477" i="2"/>
  <c r="D477" i="2"/>
  <c r="G477" i="2" s="1"/>
  <c r="F476" i="2"/>
  <c r="D476" i="2"/>
  <c r="G476" i="2" s="1"/>
  <c r="F475" i="2"/>
  <c r="D475" i="2"/>
  <c r="G475" i="2" s="1"/>
  <c r="F474" i="2"/>
  <c r="D474" i="2"/>
  <c r="G474" i="2" s="1"/>
  <c r="F473" i="2"/>
  <c r="D473" i="2"/>
  <c r="G473" i="2" s="1"/>
  <c r="F472" i="2"/>
  <c r="D472" i="2"/>
  <c r="G472" i="2" s="1"/>
  <c r="F471" i="2"/>
  <c r="D471" i="2"/>
  <c r="G471" i="2" s="1"/>
  <c r="F470" i="2"/>
  <c r="D470" i="2"/>
  <c r="G470" i="2" s="1"/>
  <c r="F469" i="2"/>
  <c r="D469" i="2"/>
  <c r="G469" i="2" s="1"/>
  <c r="F468" i="2"/>
  <c r="D468" i="2"/>
  <c r="G468" i="2" s="1"/>
  <c r="F467" i="2"/>
  <c r="D467" i="2"/>
  <c r="G467" i="2" s="1"/>
  <c r="F466" i="2"/>
  <c r="D466" i="2"/>
  <c r="G466" i="2" s="1"/>
  <c r="F465" i="2"/>
  <c r="D465" i="2"/>
  <c r="G465" i="2" s="1"/>
  <c r="F464" i="2"/>
  <c r="D464" i="2"/>
  <c r="G464" i="2" s="1"/>
  <c r="F463" i="2"/>
  <c r="D463" i="2"/>
  <c r="G463" i="2" s="1"/>
  <c r="F462" i="2"/>
  <c r="D462" i="2"/>
  <c r="G462" i="2" s="1"/>
  <c r="F461" i="2"/>
  <c r="D461" i="2"/>
  <c r="G461" i="2" s="1"/>
  <c r="F460" i="2"/>
  <c r="D460" i="2"/>
  <c r="G460" i="2" s="1"/>
  <c r="F459" i="2"/>
  <c r="D459" i="2"/>
  <c r="G459" i="2" s="1"/>
  <c r="F458" i="2"/>
  <c r="D458" i="2"/>
  <c r="G458" i="2" s="1"/>
  <c r="F457" i="2"/>
  <c r="D457" i="2"/>
  <c r="G457" i="2" s="1"/>
  <c r="F456" i="2"/>
  <c r="D456" i="2"/>
  <c r="G456" i="2" s="1"/>
  <c r="F455" i="2"/>
  <c r="D455" i="2"/>
  <c r="G455" i="2" s="1"/>
  <c r="F454" i="2"/>
  <c r="D454" i="2"/>
  <c r="G454" i="2" s="1"/>
  <c r="F453" i="2"/>
  <c r="D453" i="2"/>
  <c r="G453" i="2" s="1"/>
  <c r="F452" i="2"/>
  <c r="D452" i="2"/>
  <c r="G452" i="2" s="1"/>
  <c r="F451" i="2"/>
  <c r="D451" i="2"/>
  <c r="G451" i="2" s="1"/>
  <c r="F450" i="2"/>
  <c r="D450" i="2"/>
  <c r="G450" i="2" s="1"/>
  <c r="F449" i="2"/>
  <c r="D449" i="2"/>
  <c r="G449" i="2" s="1"/>
  <c r="F448" i="2"/>
  <c r="D448" i="2"/>
  <c r="G448" i="2" s="1"/>
  <c r="F447" i="2"/>
  <c r="D447" i="2"/>
  <c r="G447" i="2" s="1"/>
  <c r="F446" i="2"/>
  <c r="D446" i="2"/>
  <c r="G446" i="2" s="1"/>
  <c r="F445" i="2"/>
  <c r="D445" i="2"/>
  <c r="G445" i="2" s="1"/>
  <c r="F444" i="2"/>
  <c r="D444" i="2"/>
  <c r="G444" i="2" s="1"/>
  <c r="F443" i="2"/>
  <c r="D443" i="2"/>
  <c r="G443" i="2" s="1"/>
  <c r="F442" i="2"/>
  <c r="D442" i="2"/>
  <c r="G442" i="2" s="1"/>
  <c r="F441" i="2"/>
  <c r="D441" i="2"/>
  <c r="G441" i="2" s="1"/>
  <c r="F440" i="2"/>
  <c r="D440" i="2"/>
  <c r="G440" i="2" s="1"/>
  <c r="F439" i="2"/>
  <c r="D439" i="2"/>
  <c r="G439" i="2" s="1"/>
  <c r="F438" i="2"/>
  <c r="D438" i="2"/>
  <c r="G438" i="2" s="1"/>
  <c r="F437" i="2"/>
  <c r="D437" i="2"/>
  <c r="G437" i="2" s="1"/>
  <c r="F436" i="2"/>
  <c r="D436" i="2"/>
  <c r="G436" i="2" s="1"/>
  <c r="F435" i="2"/>
  <c r="D435" i="2"/>
  <c r="G435" i="2" s="1"/>
  <c r="F434" i="2"/>
  <c r="D434" i="2"/>
  <c r="G434" i="2" s="1"/>
  <c r="F433" i="2"/>
  <c r="D433" i="2"/>
  <c r="G433" i="2" s="1"/>
  <c r="F432" i="2"/>
  <c r="D432" i="2"/>
  <c r="G432" i="2" s="1"/>
  <c r="F431" i="2"/>
  <c r="D431" i="2"/>
  <c r="G431" i="2" s="1"/>
  <c r="F430" i="2"/>
  <c r="D430" i="2"/>
  <c r="G430" i="2" s="1"/>
  <c r="F429" i="2"/>
  <c r="D429" i="2"/>
  <c r="G429" i="2" s="1"/>
  <c r="F428" i="2"/>
  <c r="D428" i="2"/>
  <c r="G428" i="2" s="1"/>
  <c r="F427" i="2"/>
  <c r="D427" i="2"/>
  <c r="G427" i="2" s="1"/>
  <c r="F426" i="2"/>
  <c r="D426" i="2"/>
  <c r="G426" i="2" s="1"/>
  <c r="F425" i="2"/>
  <c r="D425" i="2"/>
  <c r="G425" i="2" s="1"/>
  <c r="F424" i="2"/>
  <c r="D424" i="2"/>
  <c r="G424" i="2" s="1"/>
  <c r="F423" i="2"/>
  <c r="D423" i="2"/>
  <c r="G423" i="2" s="1"/>
  <c r="F422" i="2"/>
  <c r="D422" i="2"/>
  <c r="G422" i="2" s="1"/>
  <c r="F421" i="2"/>
  <c r="D421" i="2"/>
  <c r="G421" i="2" s="1"/>
  <c r="F420" i="2"/>
  <c r="D420" i="2"/>
  <c r="G420" i="2" s="1"/>
  <c r="F419" i="2"/>
  <c r="D419" i="2"/>
  <c r="G419" i="2" s="1"/>
  <c r="F418" i="2"/>
  <c r="D418" i="2"/>
  <c r="G418" i="2" s="1"/>
  <c r="F417" i="2"/>
  <c r="D417" i="2"/>
  <c r="G417" i="2" s="1"/>
  <c r="F416" i="2"/>
  <c r="D416" i="2"/>
  <c r="G416" i="2" s="1"/>
  <c r="F415" i="2"/>
  <c r="D415" i="2"/>
  <c r="G415" i="2" s="1"/>
  <c r="F414" i="2"/>
  <c r="D414" i="2"/>
  <c r="G414" i="2" s="1"/>
  <c r="F413" i="2"/>
  <c r="D413" i="2"/>
  <c r="G413" i="2" s="1"/>
  <c r="F412" i="2"/>
  <c r="D412" i="2"/>
  <c r="G412" i="2" s="1"/>
  <c r="F411" i="2"/>
  <c r="D411" i="2"/>
  <c r="G411" i="2" s="1"/>
  <c r="F410" i="2"/>
  <c r="D410" i="2"/>
  <c r="G410" i="2" s="1"/>
  <c r="F409" i="2"/>
  <c r="D409" i="2"/>
  <c r="G409" i="2" s="1"/>
  <c r="F408" i="2"/>
  <c r="D408" i="2"/>
  <c r="G408" i="2" s="1"/>
  <c r="F407" i="2"/>
  <c r="D407" i="2"/>
  <c r="G407" i="2" s="1"/>
  <c r="F406" i="2"/>
  <c r="D406" i="2"/>
  <c r="G406" i="2" s="1"/>
  <c r="F405" i="2"/>
  <c r="D405" i="2"/>
  <c r="G405" i="2" s="1"/>
  <c r="F404" i="2"/>
  <c r="D404" i="2"/>
  <c r="G404" i="2" s="1"/>
  <c r="F403" i="2"/>
  <c r="D403" i="2"/>
  <c r="G403" i="2" s="1"/>
  <c r="F402" i="2"/>
  <c r="D402" i="2"/>
  <c r="G402" i="2" s="1"/>
  <c r="F401" i="2"/>
  <c r="D401" i="2"/>
  <c r="G401" i="2" s="1"/>
  <c r="F400" i="2"/>
  <c r="D400" i="2"/>
  <c r="G400" i="2" s="1"/>
  <c r="F399" i="2"/>
  <c r="D399" i="2"/>
  <c r="G399" i="2" s="1"/>
  <c r="F398" i="2"/>
  <c r="D398" i="2"/>
  <c r="G398" i="2" s="1"/>
  <c r="F397" i="2"/>
  <c r="D397" i="2"/>
  <c r="G397" i="2" s="1"/>
  <c r="F396" i="2"/>
  <c r="D396" i="2"/>
  <c r="G396" i="2" s="1"/>
  <c r="F395" i="2"/>
  <c r="D395" i="2"/>
  <c r="G395" i="2" s="1"/>
  <c r="F394" i="2"/>
  <c r="D394" i="2"/>
  <c r="G394" i="2" s="1"/>
  <c r="F393" i="2"/>
  <c r="D393" i="2"/>
  <c r="G393" i="2" s="1"/>
  <c r="F392" i="2"/>
  <c r="D392" i="2"/>
  <c r="G392" i="2" s="1"/>
  <c r="F391" i="2"/>
  <c r="D391" i="2"/>
  <c r="G391" i="2" s="1"/>
  <c r="F390" i="2"/>
  <c r="D390" i="2"/>
  <c r="G390" i="2" s="1"/>
  <c r="F389" i="2"/>
  <c r="D389" i="2"/>
  <c r="G389" i="2" s="1"/>
  <c r="F388" i="2"/>
  <c r="D388" i="2"/>
  <c r="G388" i="2" s="1"/>
  <c r="F387" i="2"/>
  <c r="D387" i="2"/>
  <c r="G387" i="2" s="1"/>
  <c r="F386" i="2"/>
  <c r="D386" i="2"/>
  <c r="G386" i="2" s="1"/>
  <c r="F385" i="2"/>
  <c r="D385" i="2"/>
  <c r="G385" i="2" s="1"/>
  <c r="F384" i="2"/>
  <c r="D384" i="2"/>
  <c r="G384" i="2" s="1"/>
  <c r="F383" i="2"/>
  <c r="D383" i="2"/>
  <c r="G383" i="2" s="1"/>
  <c r="F382" i="2"/>
  <c r="D382" i="2"/>
  <c r="G382" i="2" s="1"/>
  <c r="F381" i="2"/>
  <c r="D381" i="2"/>
  <c r="G381" i="2" s="1"/>
  <c r="F380" i="2"/>
  <c r="D380" i="2"/>
  <c r="G380" i="2" s="1"/>
  <c r="F379" i="2"/>
  <c r="D379" i="2"/>
  <c r="G379" i="2" s="1"/>
  <c r="F378" i="2"/>
  <c r="D378" i="2"/>
  <c r="G378" i="2" s="1"/>
  <c r="F377" i="2"/>
  <c r="D377" i="2"/>
  <c r="G377" i="2" s="1"/>
  <c r="F376" i="2"/>
  <c r="D376" i="2"/>
  <c r="G376" i="2" s="1"/>
  <c r="F375" i="2"/>
  <c r="D375" i="2"/>
  <c r="G375" i="2" s="1"/>
  <c r="F374" i="2"/>
  <c r="D374" i="2"/>
  <c r="G374" i="2" s="1"/>
  <c r="F373" i="2"/>
  <c r="D373" i="2"/>
  <c r="G373" i="2" s="1"/>
  <c r="F372" i="2"/>
  <c r="D372" i="2"/>
  <c r="G372" i="2" s="1"/>
  <c r="F371" i="2"/>
  <c r="D371" i="2"/>
  <c r="G371" i="2" s="1"/>
  <c r="F370" i="2"/>
  <c r="D370" i="2"/>
  <c r="G370" i="2" s="1"/>
  <c r="F369" i="2"/>
  <c r="D369" i="2"/>
  <c r="G369" i="2" s="1"/>
  <c r="F368" i="2"/>
  <c r="D368" i="2"/>
  <c r="G368" i="2" s="1"/>
  <c r="F367" i="2"/>
  <c r="D367" i="2"/>
  <c r="G367" i="2" s="1"/>
  <c r="F366" i="2"/>
  <c r="D366" i="2"/>
  <c r="G366" i="2" s="1"/>
  <c r="F365" i="2"/>
  <c r="D365" i="2"/>
  <c r="G365" i="2" s="1"/>
  <c r="F364" i="2"/>
  <c r="D364" i="2"/>
  <c r="G364" i="2" s="1"/>
  <c r="F363" i="2"/>
  <c r="D363" i="2"/>
  <c r="G363" i="2" s="1"/>
  <c r="F362" i="2"/>
  <c r="D362" i="2"/>
  <c r="G362" i="2" s="1"/>
  <c r="F361" i="2"/>
  <c r="D361" i="2"/>
  <c r="G361" i="2" s="1"/>
  <c r="F360" i="2"/>
  <c r="D360" i="2"/>
  <c r="G360" i="2" s="1"/>
  <c r="F359" i="2"/>
  <c r="D359" i="2"/>
  <c r="G359" i="2" s="1"/>
  <c r="F358" i="2"/>
  <c r="D358" i="2"/>
  <c r="G358" i="2" s="1"/>
  <c r="F357" i="2"/>
  <c r="D357" i="2"/>
  <c r="G357" i="2" s="1"/>
  <c r="F356" i="2"/>
  <c r="D356" i="2"/>
  <c r="G356" i="2" s="1"/>
  <c r="F355" i="2"/>
  <c r="D355" i="2"/>
  <c r="G355" i="2" s="1"/>
  <c r="F354" i="2"/>
  <c r="D354" i="2"/>
  <c r="G354" i="2" s="1"/>
  <c r="F353" i="2"/>
  <c r="D353" i="2"/>
  <c r="G353" i="2" s="1"/>
  <c r="F352" i="2"/>
  <c r="D352" i="2"/>
  <c r="G352" i="2" s="1"/>
  <c r="F351" i="2"/>
  <c r="D351" i="2"/>
  <c r="G351" i="2" s="1"/>
  <c r="F350" i="2"/>
  <c r="D350" i="2"/>
  <c r="G350" i="2" s="1"/>
  <c r="F349" i="2"/>
  <c r="D349" i="2"/>
  <c r="G349" i="2" s="1"/>
  <c r="F348" i="2"/>
  <c r="D348" i="2"/>
  <c r="G348" i="2" s="1"/>
  <c r="F347" i="2"/>
  <c r="D347" i="2"/>
  <c r="G347" i="2" s="1"/>
  <c r="F346" i="2"/>
  <c r="D346" i="2"/>
  <c r="G346" i="2" s="1"/>
  <c r="F345" i="2"/>
  <c r="D345" i="2"/>
  <c r="G345" i="2" s="1"/>
  <c r="F344" i="2"/>
  <c r="D344" i="2"/>
  <c r="G344" i="2" s="1"/>
  <c r="F343" i="2"/>
  <c r="D343" i="2"/>
  <c r="G343" i="2" s="1"/>
  <c r="F342" i="2"/>
  <c r="D342" i="2"/>
  <c r="G342" i="2" s="1"/>
  <c r="F341" i="2"/>
  <c r="D341" i="2"/>
  <c r="G341" i="2" s="1"/>
  <c r="F340" i="2"/>
  <c r="D340" i="2"/>
  <c r="G340" i="2" s="1"/>
  <c r="F339" i="2"/>
  <c r="D339" i="2"/>
  <c r="G339" i="2" s="1"/>
  <c r="F338" i="2"/>
  <c r="D338" i="2"/>
  <c r="G338" i="2" s="1"/>
  <c r="F337" i="2"/>
  <c r="D337" i="2"/>
  <c r="G337" i="2" s="1"/>
  <c r="F336" i="2"/>
  <c r="D336" i="2"/>
  <c r="G336" i="2" s="1"/>
  <c r="F335" i="2"/>
  <c r="D335" i="2"/>
  <c r="G335" i="2" s="1"/>
  <c r="F334" i="2"/>
  <c r="D334" i="2"/>
  <c r="G334" i="2" s="1"/>
  <c r="F333" i="2"/>
  <c r="D333" i="2"/>
  <c r="G333" i="2" s="1"/>
  <c r="F332" i="2"/>
  <c r="D332" i="2"/>
  <c r="G332" i="2" s="1"/>
  <c r="F331" i="2"/>
  <c r="D331" i="2"/>
  <c r="G331" i="2" s="1"/>
  <c r="F330" i="2"/>
  <c r="D330" i="2"/>
  <c r="G330" i="2" s="1"/>
  <c r="F329" i="2"/>
  <c r="D329" i="2"/>
  <c r="G329" i="2" s="1"/>
  <c r="F328" i="2"/>
  <c r="D328" i="2"/>
  <c r="G328" i="2" s="1"/>
  <c r="F327" i="2"/>
  <c r="D327" i="2"/>
  <c r="G327" i="2" s="1"/>
  <c r="F326" i="2"/>
  <c r="D326" i="2"/>
  <c r="G326" i="2" s="1"/>
  <c r="F325" i="2"/>
  <c r="D325" i="2"/>
  <c r="G325" i="2" s="1"/>
  <c r="F324" i="2"/>
  <c r="D324" i="2"/>
  <c r="G324" i="2" s="1"/>
  <c r="F323" i="2"/>
  <c r="D323" i="2"/>
  <c r="G323" i="2" s="1"/>
  <c r="F322" i="2"/>
  <c r="D322" i="2"/>
  <c r="G322" i="2" s="1"/>
  <c r="F321" i="2"/>
  <c r="D321" i="2"/>
  <c r="G321" i="2" s="1"/>
  <c r="F320" i="2"/>
  <c r="D320" i="2"/>
  <c r="G320" i="2" s="1"/>
  <c r="F319" i="2"/>
  <c r="D319" i="2"/>
  <c r="G319" i="2" s="1"/>
  <c r="F318" i="2"/>
  <c r="D318" i="2"/>
  <c r="G318" i="2" s="1"/>
  <c r="F317" i="2"/>
  <c r="D317" i="2"/>
  <c r="G317" i="2" s="1"/>
  <c r="F316" i="2"/>
  <c r="D316" i="2"/>
  <c r="G316" i="2" s="1"/>
  <c r="F315" i="2"/>
  <c r="D315" i="2"/>
  <c r="G315" i="2" s="1"/>
  <c r="F314" i="2"/>
  <c r="D314" i="2"/>
  <c r="G314" i="2" s="1"/>
  <c r="F313" i="2"/>
  <c r="D313" i="2"/>
  <c r="G313" i="2" s="1"/>
  <c r="F312" i="2"/>
  <c r="D312" i="2"/>
  <c r="G312" i="2" s="1"/>
  <c r="F311" i="2"/>
  <c r="D311" i="2"/>
  <c r="G311" i="2" s="1"/>
  <c r="F310" i="2"/>
  <c r="D310" i="2"/>
  <c r="G310" i="2" s="1"/>
  <c r="F309" i="2"/>
  <c r="D309" i="2"/>
  <c r="G309" i="2" s="1"/>
  <c r="F308" i="2"/>
  <c r="D308" i="2"/>
  <c r="G308" i="2" s="1"/>
  <c r="F307" i="2"/>
  <c r="D307" i="2"/>
  <c r="G307" i="2" s="1"/>
  <c r="F306" i="2"/>
  <c r="D306" i="2"/>
  <c r="G306" i="2" s="1"/>
  <c r="F305" i="2"/>
  <c r="D305" i="2"/>
  <c r="G305" i="2" s="1"/>
  <c r="F304" i="2"/>
  <c r="D304" i="2"/>
  <c r="G304" i="2" s="1"/>
  <c r="F303" i="2"/>
  <c r="D303" i="2"/>
  <c r="G303" i="2" s="1"/>
  <c r="F302" i="2"/>
  <c r="D302" i="2"/>
  <c r="G302" i="2" s="1"/>
  <c r="F301" i="2"/>
  <c r="D301" i="2"/>
  <c r="G301" i="2" s="1"/>
  <c r="F300" i="2"/>
  <c r="D300" i="2"/>
  <c r="G300" i="2" s="1"/>
  <c r="F299" i="2"/>
  <c r="D299" i="2"/>
  <c r="G299" i="2" s="1"/>
  <c r="F298" i="2"/>
  <c r="D298" i="2"/>
  <c r="G298" i="2" s="1"/>
  <c r="F297" i="2"/>
  <c r="D297" i="2"/>
  <c r="G297" i="2" s="1"/>
  <c r="F296" i="2"/>
  <c r="D296" i="2"/>
  <c r="G296" i="2" s="1"/>
  <c r="F295" i="2"/>
  <c r="D295" i="2"/>
  <c r="G295" i="2" s="1"/>
  <c r="F294" i="2"/>
  <c r="D294" i="2"/>
  <c r="G294" i="2" s="1"/>
  <c r="F293" i="2"/>
  <c r="D293" i="2"/>
  <c r="G293" i="2" s="1"/>
  <c r="F292" i="2"/>
  <c r="D292" i="2"/>
  <c r="G292" i="2" s="1"/>
  <c r="F291" i="2"/>
  <c r="D291" i="2"/>
  <c r="G291" i="2" s="1"/>
  <c r="F290" i="2"/>
  <c r="D290" i="2"/>
  <c r="G290" i="2" s="1"/>
  <c r="F289" i="2"/>
  <c r="D289" i="2"/>
  <c r="G289" i="2" s="1"/>
  <c r="F288" i="2"/>
  <c r="D288" i="2"/>
  <c r="G288" i="2" s="1"/>
  <c r="F287" i="2"/>
  <c r="D287" i="2"/>
  <c r="G287" i="2" s="1"/>
  <c r="F286" i="2"/>
  <c r="D286" i="2"/>
  <c r="G286" i="2" s="1"/>
  <c r="F285" i="2"/>
  <c r="D285" i="2"/>
  <c r="G285" i="2" s="1"/>
  <c r="F284" i="2"/>
  <c r="D284" i="2"/>
  <c r="G284" i="2" s="1"/>
  <c r="F283" i="2"/>
  <c r="D283" i="2"/>
  <c r="G283" i="2" s="1"/>
  <c r="F282" i="2"/>
  <c r="D282" i="2"/>
  <c r="G282" i="2" s="1"/>
  <c r="F281" i="2"/>
  <c r="D281" i="2"/>
  <c r="G281" i="2" s="1"/>
  <c r="F280" i="2"/>
  <c r="D280" i="2"/>
  <c r="G280" i="2" s="1"/>
  <c r="F279" i="2"/>
  <c r="D279" i="2"/>
  <c r="G279" i="2" s="1"/>
  <c r="F278" i="2"/>
  <c r="D278" i="2"/>
  <c r="G278" i="2" s="1"/>
  <c r="F277" i="2"/>
  <c r="D277" i="2"/>
  <c r="G277" i="2" s="1"/>
  <c r="F276" i="2"/>
  <c r="D276" i="2"/>
  <c r="G276" i="2" s="1"/>
  <c r="F275" i="2"/>
  <c r="D275" i="2"/>
  <c r="G275" i="2" s="1"/>
  <c r="F274" i="2"/>
  <c r="D274" i="2"/>
  <c r="G274" i="2" s="1"/>
  <c r="F273" i="2"/>
  <c r="D273" i="2"/>
  <c r="G273" i="2" s="1"/>
  <c r="F272" i="2"/>
  <c r="D272" i="2"/>
  <c r="G272" i="2" s="1"/>
  <c r="F271" i="2"/>
  <c r="D271" i="2"/>
  <c r="G271" i="2" s="1"/>
  <c r="F270" i="2"/>
  <c r="D270" i="2"/>
  <c r="G270" i="2" s="1"/>
  <c r="F269" i="2"/>
  <c r="D269" i="2"/>
  <c r="G269" i="2" s="1"/>
  <c r="F268" i="2"/>
  <c r="D268" i="2"/>
  <c r="G268" i="2" s="1"/>
  <c r="F267" i="2"/>
  <c r="D267" i="2"/>
  <c r="G267" i="2" s="1"/>
  <c r="F266" i="2"/>
  <c r="D266" i="2"/>
  <c r="G266" i="2" s="1"/>
  <c r="F265" i="2"/>
  <c r="D265" i="2"/>
  <c r="G265" i="2" s="1"/>
  <c r="F264" i="2"/>
  <c r="D264" i="2"/>
  <c r="G264" i="2" s="1"/>
  <c r="F263" i="2"/>
  <c r="D263" i="2"/>
  <c r="G263" i="2" s="1"/>
  <c r="F262" i="2"/>
  <c r="D262" i="2"/>
  <c r="G262" i="2" s="1"/>
  <c r="F261" i="2"/>
  <c r="D261" i="2"/>
  <c r="G261" i="2" s="1"/>
  <c r="F260" i="2"/>
  <c r="D260" i="2"/>
  <c r="G260" i="2" s="1"/>
  <c r="F259" i="2"/>
  <c r="D259" i="2"/>
  <c r="G259" i="2" s="1"/>
  <c r="F258" i="2"/>
  <c r="D258" i="2"/>
  <c r="G258" i="2" s="1"/>
  <c r="F257" i="2"/>
  <c r="D257" i="2"/>
  <c r="G257" i="2" s="1"/>
  <c r="F256" i="2"/>
  <c r="D256" i="2"/>
  <c r="G256" i="2" s="1"/>
  <c r="F255" i="2"/>
  <c r="D255" i="2"/>
  <c r="G255" i="2" s="1"/>
  <c r="F254" i="2"/>
  <c r="D254" i="2"/>
  <c r="G254" i="2" s="1"/>
  <c r="F253" i="2"/>
  <c r="D253" i="2"/>
  <c r="G253" i="2" s="1"/>
  <c r="F252" i="2"/>
  <c r="D252" i="2"/>
  <c r="G252" i="2" s="1"/>
  <c r="F251" i="2"/>
  <c r="D251" i="2"/>
  <c r="G251" i="2" s="1"/>
  <c r="F250" i="2"/>
  <c r="D250" i="2"/>
  <c r="G250" i="2" s="1"/>
  <c r="F249" i="2"/>
  <c r="D249" i="2"/>
  <c r="G249" i="2" s="1"/>
  <c r="F248" i="2"/>
  <c r="D248" i="2"/>
  <c r="G248" i="2" s="1"/>
  <c r="F247" i="2"/>
  <c r="D247" i="2"/>
  <c r="G247" i="2" s="1"/>
  <c r="F246" i="2"/>
  <c r="D246" i="2"/>
  <c r="G246" i="2" s="1"/>
  <c r="F245" i="2"/>
  <c r="D245" i="2"/>
  <c r="G245" i="2" s="1"/>
  <c r="F244" i="2"/>
  <c r="D244" i="2"/>
  <c r="G244" i="2" s="1"/>
  <c r="F243" i="2"/>
  <c r="D243" i="2"/>
  <c r="G243" i="2" s="1"/>
  <c r="F242" i="2"/>
  <c r="D242" i="2"/>
  <c r="G242" i="2" s="1"/>
  <c r="F241" i="2"/>
  <c r="D241" i="2"/>
  <c r="G241" i="2" s="1"/>
  <c r="F240" i="2"/>
  <c r="D240" i="2"/>
  <c r="G240" i="2" s="1"/>
  <c r="F239" i="2"/>
  <c r="D239" i="2"/>
  <c r="G239" i="2" s="1"/>
  <c r="F238" i="2"/>
  <c r="D238" i="2"/>
  <c r="G238" i="2" s="1"/>
  <c r="F237" i="2"/>
  <c r="D237" i="2"/>
  <c r="G237" i="2" s="1"/>
  <c r="F236" i="2"/>
  <c r="D236" i="2"/>
  <c r="G236" i="2" s="1"/>
  <c r="F235" i="2"/>
  <c r="D235" i="2"/>
  <c r="G235" i="2" s="1"/>
  <c r="F234" i="2"/>
  <c r="D234" i="2"/>
  <c r="G234" i="2" s="1"/>
  <c r="F233" i="2"/>
  <c r="D233" i="2"/>
  <c r="G233" i="2" s="1"/>
  <c r="F232" i="2"/>
  <c r="D232" i="2"/>
  <c r="G232" i="2" s="1"/>
  <c r="F231" i="2"/>
  <c r="D231" i="2"/>
  <c r="G231" i="2" s="1"/>
  <c r="F230" i="2"/>
  <c r="D230" i="2"/>
  <c r="G230" i="2" s="1"/>
  <c r="F229" i="2"/>
  <c r="D229" i="2"/>
  <c r="G229" i="2" s="1"/>
  <c r="F228" i="2"/>
  <c r="D228" i="2"/>
  <c r="G228" i="2" s="1"/>
  <c r="F227" i="2"/>
  <c r="D227" i="2"/>
  <c r="G227" i="2" s="1"/>
  <c r="F226" i="2"/>
  <c r="D226" i="2"/>
  <c r="G226" i="2" s="1"/>
  <c r="F225" i="2"/>
  <c r="D225" i="2"/>
  <c r="G225" i="2" s="1"/>
  <c r="F224" i="2"/>
  <c r="D224" i="2"/>
  <c r="G224" i="2" s="1"/>
  <c r="F223" i="2"/>
  <c r="D223" i="2"/>
  <c r="G223" i="2" s="1"/>
  <c r="F222" i="2"/>
  <c r="D222" i="2"/>
  <c r="G222" i="2" s="1"/>
  <c r="F221" i="2"/>
  <c r="D221" i="2"/>
  <c r="G221" i="2" s="1"/>
  <c r="F220" i="2"/>
  <c r="D220" i="2"/>
  <c r="G220" i="2" s="1"/>
  <c r="F219" i="2"/>
  <c r="D219" i="2"/>
  <c r="G219" i="2" s="1"/>
  <c r="F218" i="2"/>
  <c r="D218" i="2"/>
  <c r="G218" i="2" s="1"/>
  <c r="F217" i="2"/>
  <c r="D217" i="2"/>
  <c r="G217" i="2" s="1"/>
  <c r="F216" i="2"/>
  <c r="D216" i="2"/>
  <c r="G216" i="2" s="1"/>
  <c r="F215" i="2"/>
  <c r="D215" i="2"/>
  <c r="G215" i="2" s="1"/>
  <c r="F214" i="2"/>
  <c r="D214" i="2"/>
  <c r="G214" i="2" s="1"/>
  <c r="F213" i="2"/>
  <c r="D213" i="2"/>
  <c r="G213" i="2" s="1"/>
  <c r="F212" i="2"/>
  <c r="D212" i="2"/>
  <c r="G212" i="2" s="1"/>
  <c r="F211" i="2"/>
  <c r="D211" i="2"/>
  <c r="G211" i="2" s="1"/>
  <c r="F210" i="2"/>
  <c r="D210" i="2"/>
  <c r="G210" i="2" s="1"/>
  <c r="F209" i="2"/>
  <c r="D209" i="2"/>
  <c r="G209" i="2" s="1"/>
  <c r="F208" i="2"/>
  <c r="D208" i="2"/>
  <c r="G208" i="2" s="1"/>
  <c r="F207" i="2"/>
  <c r="D207" i="2"/>
  <c r="G207" i="2" s="1"/>
  <c r="F206" i="2"/>
  <c r="D206" i="2"/>
  <c r="G206" i="2" s="1"/>
  <c r="F205" i="2"/>
  <c r="D205" i="2"/>
  <c r="G205" i="2" s="1"/>
  <c r="F204" i="2"/>
  <c r="D204" i="2"/>
  <c r="G204" i="2" s="1"/>
  <c r="F203" i="2"/>
  <c r="D203" i="2"/>
  <c r="G203" i="2" s="1"/>
  <c r="F202" i="2"/>
  <c r="D202" i="2"/>
  <c r="G202" i="2" s="1"/>
  <c r="F201" i="2"/>
  <c r="D201" i="2"/>
  <c r="G201" i="2" s="1"/>
  <c r="F200" i="2"/>
  <c r="D200" i="2"/>
  <c r="G200" i="2" s="1"/>
  <c r="F199" i="2"/>
  <c r="D199" i="2"/>
  <c r="G199" i="2" s="1"/>
  <c r="F198" i="2"/>
  <c r="D198" i="2"/>
  <c r="G198" i="2" s="1"/>
  <c r="F197" i="2"/>
  <c r="D197" i="2"/>
  <c r="G197" i="2" s="1"/>
  <c r="F196" i="2"/>
  <c r="D196" i="2"/>
  <c r="G196" i="2" s="1"/>
  <c r="F195" i="2"/>
  <c r="D195" i="2"/>
  <c r="G195" i="2" s="1"/>
  <c r="F194" i="2"/>
  <c r="D194" i="2"/>
  <c r="G194" i="2" s="1"/>
  <c r="F193" i="2"/>
  <c r="D193" i="2"/>
  <c r="G193" i="2" s="1"/>
  <c r="F192" i="2"/>
  <c r="D192" i="2"/>
  <c r="G192" i="2" s="1"/>
  <c r="F191" i="2"/>
  <c r="D191" i="2"/>
  <c r="G191" i="2" s="1"/>
  <c r="F190" i="2"/>
  <c r="D190" i="2"/>
  <c r="G190" i="2" s="1"/>
  <c r="F189" i="2"/>
  <c r="D189" i="2"/>
  <c r="G189" i="2" s="1"/>
  <c r="F188" i="2"/>
  <c r="D188" i="2"/>
  <c r="G188" i="2" s="1"/>
  <c r="F187" i="2"/>
  <c r="D187" i="2"/>
  <c r="G187" i="2" s="1"/>
  <c r="F186" i="2"/>
  <c r="D186" i="2"/>
  <c r="G186" i="2" s="1"/>
  <c r="F185" i="2"/>
  <c r="D185" i="2"/>
  <c r="G185" i="2" s="1"/>
  <c r="F184" i="2"/>
  <c r="D184" i="2"/>
  <c r="G184" i="2" s="1"/>
  <c r="F183" i="2"/>
  <c r="D183" i="2"/>
  <c r="G183" i="2" s="1"/>
  <c r="F182" i="2"/>
  <c r="D182" i="2"/>
  <c r="G182" i="2" s="1"/>
  <c r="F181" i="2"/>
  <c r="D181" i="2"/>
  <c r="G181" i="2" s="1"/>
  <c r="F180" i="2"/>
  <c r="D180" i="2"/>
  <c r="G180" i="2" s="1"/>
  <c r="F179" i="2"/>
  <c r="D179" i="2"/>
  <c r="G179" i="2" s="1"/>
  <c r="F178" i="2"/>
  <c r="D178" i="2"/>
  <c r="G178" i="2" s="1"/>
  <c r="F177" i="2"/>
  <c r="D177" i="2"/>
  <c r="G177" i="2" s="1"/>
  <c r="F176" i="2"/>
  <c r="D176" i="2"/>
  <c r="G176" i="2" s="1"/>
  <c r="F175" i="2"/>
  <c r="D175" i="2"/>
  <c r="G175" i="2" s="1"/>
  <c r="F174" i="2"/>
  <c r="D174" i="2"/>
  <c r="G174" i="2" s="1"/>
  <c r="F173" i="2"/>
  <c r="D173" i="2"/>
  <c r="G173" i="2" s="1"/>
  <c r="F172" i="2"/>
  <c r="D172" i="2"/>
  <c r="G172" i="2" s="1"/>
  <c r="F171" i="2"/>
  <c r="D171" i="2"/>
  <c r="G171" i="2" s="1"/>
  <c r="F170" i="2"/>
  <c r="D170" i="2"/>
  <c r="G170" i="2" s="1"/>
  <c r="F169" i="2"/>
  <c r="D169" i="2"/>
  <c r="G169" i="2" s="1"/>
  <c r="F168" i="2"/>
  <c r="D168" i="2"/>
  <c r="G168" i="2" s="1"/>
  <c r="F167" i="2"/>
  <c r="D167" i="2"/>
  <c r="G167" i="2" s="1"/>
  <c r="F166" i="2"/>
  <c r="D166" i="2"/>
  <c r="G166" i="2" s="1"/>
  <c r="F165" i="2"/>
  <c r="D165" i="2"/>
  <c r="G165" i="2" s="1"/>
  <c r="F164" i="2"/>
  <c r="D164" i="2"/>
  <c r="G164" i="2" s="1"/>
  <c r="F163" i="2"/>
  <c r="D163" i="2"/>
  <c r="G163" i="2" s="1"/>
  <c r="F162" i="2"/>
  <c r="D162" i="2"/>
  <c r="G162" i="2" s="1"/>
  <c r="F161" i="2"/>
  <c r="D161" i="2"/>
  <c r="G161" i="2" s="1"/>
  <c r="F160" i="2"/>
  <c r="D160" i="2"/>
  <c r="G160" i="2" s="1"/>
  <c r="F159" i="2"/>
  <c r="D159" i="2"/>
  <c r="G159" i="2" s="1"/>
  <c r="F158" i="2"/>
  <c r="D158" i="2"/>
  <c r="G158" i="2" s="1"/>
  <c r="F157" i="2"/>
  <c r="D157" i="2"/>
  <c r="G157" i="2" s="1"/>
  <c r="F156" i="2"/>
  <c r="D156" i="2"/>
  <c r="G156" i="2" s="1"/>
  <c r="F155" i="2"/>
  <c r="D155" i="2"/>
  <c r="G155" i="2" s="1"/>
  <c r="F154" i="2"/>
  <c r="D154" i="2"/>
  <c r="G154" i="2" s="1"/>
  <c r="F153" i="2"/>
  <c r="D153" i="2"/>
  <c r="G153" i="2" s="1"/>
  <c r="F152" i="2"/>
  <c r="D152" i="2"/>
  <c r="G152" i="2" s="1"/>
  <c r="F151" i="2"/>
  <c r="D151" i="2"/>
  <c r="G151" i="2" s="1"/>
  <c r="F150" i="2"/>
  <c r="D150" i="2"/>
  <c r="G150" i="2" s="1"/>
  <c r="F149" i="2"/>
  <c r="D149" i="2"/>
  <c r="G149" i="2" s="1"/>
  <c r="F148" i="2"/>
  <c r="D148" i="2"/>
  <c r="G148" i="2" s="1"/>
  <c r="F147" i="2"/>
  <c r="D147" i="2"/>
  <c r="G147" i="2" s="1"/>
  <c r="F146" i="2"/>
  <c r="D146" i="2"/>
  <c r="G146" i="2" s="1"/>
  <c r="F145" i="2"/>
  <c r="D145" i="2"/>
  <c r="G145" i="2" s="1"/>
  <c r="F144" i="2"/>
  <c r="D144" i="2"/>
  <c r="G144" i="2" s="1"/>
  <c r="F143" i="2"/>
  <c r="D143" i="2"/>
  <c r="G143" i="2" s="1"/>
  <c r="F142" i="2"/>
  <c r="D142" i="2"/>
  <c r="G142" i="2" s="1"/>
  <c r="F141" i="2"/>
  <c r="D141" i="2"/>
  <c r="G141" i="2" s="1"/>
  <c r="F140" i="2"/>
  <c r="D140" i="2"/>
  <c r="G140" i="2" s="1"/>
  <c r="F139" i="2"/>
  <c r="D139" i="2"/>
  <c r="G139" i="2" s="1"/>
  <c r="F138" i="2"/>
  <c r="D138" i="2"/>
  <c r="G138" i="2" s="1"/>
  <c r="F137" i="2"/>
  <c r="D137" i="2"/>
  <c r="G137" i="2" s="1"/>
  <c r="F136" i="2"/>
  <c r="D136" i="2"/>
  <c r="G136" i="2" s="1"/>
  <c r="F135" i="2"/>
  <c r="D135" i="2"/>
  <c r="G135" i="2" s="1"/>
  <c r="F134" i="2"/>
  <c r="D134" i="2"/>
  <c r="G134" i="2" s="1"/>
  <c r="F133" i="2"/>
  <c r="D133" i="2"/>
  <c r="G133" i="2" s="1"/>
  <c r="F132" i="2"/>
  <c r="D132" i="2"/>
  <c r="G132" i="2" s="1"/>
  <c r="F131" i="2"/>
  <c r="D131" i="2"/>
  <c r="G131" i="2" s="1"/>
  <c r="F130" i="2"/>
  <c r="D130" i="2"/>
  <c r="G130" i="2" s="1"/>
  <c r="F129" i="2"/>
  <c r="D129" i="2"/>
  <c r="G129" i="2" s="1"/>
  <c r="F128" i="2"/>
  <c r="D128" i="2"/>
  <c r="G128" i="2" s="1"/>
  <c r="F127" i="2"/>
  <c r="D127" i="2"/>
  <c r="G127" i="2" s="1"/>
  <c r="F126" i="2"/>
  <c r="D126" i="2"/>
  <c r="G126" i="2" s="1"/>
  <c r="F125" i="2"/>
  <c r="D125" i="2"/>
  <c r="G125" i="2" s="1"/>
  <c r="F124" i="2"/>
  <c r="D124" i="2"/>
  <c r="G124" i="2" s="1"/>
  <c r="F123" i="2"/>
  <c r="D123" i="2"/>
  <c r="G123" i="2" s="1"/>
  <c r="F122" i="2"/>
  <c r="D122" i="2"/>
  <c r="G122" i="2" s="1"/>
  <c r="F121" i="2"/>
  <c r="D121" i="2"/>
  <c r="G121" i="2" s="1"/>
  <c r="F120" i="2"/>
  <c r="D120" i="2"/>
  <c r="G120" i="2" s="1"/>
  <c r="F119" i="2"/>
  <c r="D119" i="2"/>
  <c r="G119" i="2" s="1"/>
  <c r="F118" i="2"/>
  <c r="D118" i="2"/>
  <c r="G118" i="2" s="1"/>
  <c r="F117" i="2"/>
  <c r="D117" i="2"/>
  <c r="G117" i="2" s="1"/>
  <c r="F116" i="2"/>
  <c r="D116" i="2"/>
  <c r="G116" i="2" s="1"/>
  <c r="F115" i="2"/>
  <c r="D115" i="2"/>
  <c r="G115" i="2" s="1"/>
  <c r="F114" i="2"/>
  <c r="D114" i="2"/>
  <c r="G114" i="2" s="1"/>
  <c r="F113" i="2"/>
  <c r="D113" i="2"/>
  <c r="G113" i="2" s="1"/>
  <c r="F112" i="2"/>
  <c r="D112" i="2"/>
  <c r="G112" i="2" s="1"/>
  <c r="F111" i="2"/>
  <c r="D111" i="2"/>
  <c r="G111" i="2" s="1"/>
  <c r="F110" i="2"/>
  <c r="D110" i="2"/>
  <c r="G110" i="2" s="1"/>
  <c r="F109" i="2"/>
  <c r="D109" i="2"/>
  <c r="G109" i="2" s="1"/>
  <c r="F108" i="2"/>
  <c r="D108" i="2"/>
  <c r="G108" i="2" s="1"/>
  <c r="F107" i="2"/>
  <c r="D107" i="2"/>
  <c r="G107" i="2" s="1"/>
  <c r="F106" i="2"/>
  <c r="D106" i="2"/>
  <c r="G106" i="2" s="1"/>
  <c r="F105" i="2"/>
  <c r="D105" i="2"/>
  <c r="G105" i="2" s="1"/>
  <c r="F104" i="2"/>
  <c r="D104" i="2"/>
  <c r="G104" i="2" s="1"/>
  <c r="F103" i="2"/>
  <c r="D103" i="2"/>
  <c r="G103" i="2" s="1"/>
  <c r="F102" i="2"/>
  <c r="D102" i="2"/>
  <c r="G102" i="2" s="1"/>
  <c r="F101" i="2"/>
  <c r="D101" i="2"/>
  <c r="G101" i="2" s="1"/>
  <c r="F100" i="2"/>
  <c r="D100" i="2"/>
  <c r="G100" i="2" s="1"/>
  <c r="F99" i="2"/>
  <c r="D99" i="2"/>
  <c r="G99" i="2" s="1"/>
  <c r="F98" i="2"/>
  <c r="D98" i="2"/>
  <c r="G98" i="2" s="1"/>
  <c r="F97" i="2"/>
  <c r="D97" i="2"/>
  <c r="G97" i="2" s="1"/>
  <c r="F96" i="2"/>
  <c r="D96" i="2"/>
  <c r="G96" i="2" s="1"/>
  <c r="F95" i="2"/>
  <c r="D95" i="2"/>
  <c r="G95" i="2" s="1"/>
  <c r="F94" i="2"/>
  <c r="D94" i="2"/>
  <c r="G94" i="2" s="1"/>
  <c r="F93" i="2"/>
  <c r="D93" i="2"/>
  <c r="G93" i="2" s="1"/>
  <c r="F92" i="2"/>
  <c r="D92" i="2"/>
  <c r="G92" i="2" s="1"/>
  <c r="F91" i="2"/>
  <c r="D91" i="2"/>
  <c r="G91" i="2" s="1"/>
  <c r="F90" i="2"/>
  <c r="D90" i="2"/>
  <c r="G90" i="2" s="1"/>
  <c r="F89" i="2"/>
  <c r="D89" i="2"/>
  <c r="G89" i="2" s="1"/>
  <c r="F88" i="2"/>
  <c r="D88" i="2"/>
  <c r="G88" i="2" s="1"/>
  <c r="F87" i="2"/>
  <c r="D87" i="2"/>
  <c r="G87" i="2" s="1"/>
  <c r="F86" i="2"/>
  <c r="D86" i="2"/>
  <c r="G86" i="2" s="1"/>
  <c r="F85" i="2"/>
  <c r="D85" i="2"/>
  <c r="G85" i="2" s="1"/>
  <c r="F84" i="2"/>
  <c r="D84" i="2"/>
  <c r="G84" i="2" s="1"/>
  <c r="F83" i="2"/>
  <c r="D83" i="2"/>
  <c r="G83" i="2" s="1"/>
  <c r="F82" i="2"/>
  <c r="D82" i="2"/>
  <c r="G82" i="2" s="1"/>
  <c r="F81" i="2"/>
  <c r="D81" i="2"/>
  <c r="G81" i="2" s="1"/>
  <c r="F80" i="2"/>
  <c r="D80" i="2"/>
  <c r="G80" i="2" s="1"/>
  <c r="F79" i="2"/>
  <c r="D79" i="2"/>
  <c r="G79" i="2" s="1"/>
  <c r="F78" i="2"/>
  <c r="D78" i="2"/>
  <c r="G78" i="2" s="1"/>
  <c r="F77" i="2"/>
  <c r="D77" i="2"/>
  <c r="G77" i="2" s="1"/>
  <c r="F76" i="2"/>
  <c r="D76" i="2"/>
  <c r="G76" i="2" s="1"/>
  <c r="F75" i="2"/>
  <c r="D75" i="2"/>
  <c r="G75" i="2" s="1"/>
  <c r="F74" i="2"/>
  <c r="D74" i="2"/>
  <c r="G74" i="2" s="1"/>
  <c r="F73" i="2"/>
  <c r="D73" i="2"/>
  <c r="G73" i="2" s="1"/>
  <c r="F72" i="2"/>
  <c r="D72" i="2"/>
  <c r="G72" i="2" s="1"/>
  <c r="F71" i="2"/>
  <c r="D71" i="2"/>
  <c r="G71" i="2" s="1"/>
  <c r="F70" i="2"/>
  <c r="D70" i="2"/>
  <c r="G70" i="2" s="1"/>
  <c r="F69" i="2"/>
  <c r="D69" i="2"/>
  <c r="F68" i="2"/>
  <c r="D68" i="2"/>
  <c r="G68" i="2" s="1"/>
  <c r="F67" i="2"/>
  <c r="D67" i="2"/>
  <c r="G67" i="2" s="1"/>
  <c r="F66" i="2"/>
  <c r="D66" i="2"/>
  <c r="G66" i="2" s="1"/>
  <c r="F65" i="2"/>
  <c r="D65" i="2"/>
  <c r="G65" i="2" s="1"/>
  <c r="F64" i="2"/>
  <c r="D64" i="2"/>
  <c r="G64" i="2" s="1"/>
  <c r="F63" i="2"/>
  <c r="D63" i="2"/>
  <c r="G63" i="2" s="1"/>
  <c r="F62" i="2"/>
  <c r="D62" i="2"/>
  <c r="F61" i="2"/>
  <c r="D61" i="2"/>
  <c r="G61" i="2" s="1"/>
  <c r="F60" i="2"/>
  <c r="D60" i="2"/>
  <c r="G60" i="2" s="1"/>
  <c r="F59" i="2"/>
  <c r="D59" i="2"/>
  <c r="G59" i="2" s="1"/>
  <c r="F58" i="2"/>
  <c r="D58" i="2"/>
  <c r="G58" i="2" s="1"/>
  <c r="F57" i="2"/>
  <c r="D57" i="2"/>
  <c r="G57" i="2" s="1"/>
  <c r="F52" i="2"/>
  <c r="F55" i="2"/>
  <c r="F54" i="2"/>
  <c r="F53" i="2"/>
  <c r="F56" i="2"/>
  <c r="D56" i="2"/>
  <c r="G56" i="2" s="1"/>
  <c r="G69" i="2" l="1"/>
  <c r="G62" i="2"/>
  <c r="I1836" i="8"/>
  <c r="H1836" i="8"/>
  <c r="I1831" i="8"/>
  <c r="H1831" i="8"/>
  <c r="I1828" i="8"/>
  <c r="H1828" i="8"/>
  <c r="I1824" i="8"/>
  <c r="H1824" i="8"/>
  <c r="I1809" i="8"/>
  <c r="H1809" i="8"/>
  <c r="I1795" i="8"/>
  <c r="H1795" i="8"/>
  <c r="I1790" i="8"/>
  <c r="H1790" i="8"/>
  <c r="I1778" i="8"/>
  <c r="H1778" i="8"/>
  <c r="I1775" i="8"/>
  <c r="H1775" i="8"/>
  <c r="I1770" i="8"/>
  <c r="H1770" i="8"/>
  <c r="I1763" i="8"/>
  <c r="H1763" i="8"/>
  <c r="I1754" i="8"/>
  <c r="H1754" i="8"/>
  <c r="I1748" i="8"/>
  <c r="H1748" i="8"/>
  <c r="I1738" i="8"/>
  <c r="H1738" i="8"/>
  <c r="I1719" i="8"/>
  <c r="H1719" i="8"/>
  <c r="I1712" i="8"/>
  <c r="H1712" i="8"/>
  <c r="I1708" i="8"/>
  <c r="H1708" i="8"/>
  <c r="I1704" i="8"/>
  <c r="H1704" i="8"/>
  <c r="I1701" i="8"/>
  <c r="H1701" i="8"/>
  <c r="I1698" i="8"/>
  <c r="H1698" i="8"/>
  <c r="I1695" i="8"/>
  <c r="H1695" i="8"/>
  <c r="I1688" i="8"/>
  <c r="H1688" i="8"/>
  <c r="I1681" i="8"/>
  <c r="H1681" i="8"/>
  <c r="I1676" i="8"/>
  <c r="H1676" i="8"/>
  <c r="I1671" i="8"/>
  <c r="H1671" i="8"/>
  <c r="I1660" i="8"/>
  <c r="H1660" i="8"/>
  <c r="I1652" i="8"/>
  <c r="H1652" i="8"/>
  <c r="I1646" i="8"/>
  <c r="H1646" i="8"/>
  <c r="I1643" i="8"/>
  <c r="H1643" i="8"/>
  <c r="I1639" i="8"/>
  <c r="H1639" i="8"/>
  <c r="I1634" i="8"/>
  <c r="H1634" i="8"/>
  <c r="I1623" i="8"/>
  <c r="H1623" i="8"/>
  <c r="I1616" i="8"/>
  <c r="H1616" i="8"/>
  <c r="I1605" i="8"/>
  <c r="H1605" i="8"/>
  <c r="I1602" i="8"/>
  <c r="H1602" i="8"/>
  <c r="I1599" i="8"/>
  <c r="H1599" i="8"/>
  <c r="I1594" i="8"/>
  <c r="H1594" i="8"/>
  <c r="I1589" i="8"/>
  <c r="H1589" i="8"/>
  <c r="I1579" i="8"/>
  <c r="H1579" i="8"/>
  <c r="I1576" i="8"/>
  <c r="H1576" i="8"/>
  <c r="I1572" i="8"/>
  <c r="H1572" i="8"/>
  <c r="I1569" i="8"/>
  <c r="H1569" i="8"/>
  <c r="I1566" i="8"/>
  <c r="H1566" i="8"/>
  <c r="I1562" i="8"/>
  <c r="H1562" i="8"/>
  <c r="I1557" i="8"/>
  <c r="H1557" i="8"/>
  <c r="I1553" i="8"/>
  <c r="H1553" i="8"/>
  <c r="I1550" i="8"/>
  <c r="H1550" i="8"/>
  <c r="I1547" i="8"/>
  <c r="H1547" i="8"/>
  <c r="I1543" i="8"/>
  <c r="H1543" i="8"/>
  <c r="I1530" i="8"/>
  <c r="H1530" i="8"/>
  <c r="I1523" i="8"/>
  <c r="H1523" i="8"/>
  <c r="I1518" i="8"/>
  <c r="H1518" i="8"/>
  <c r="I1512" i="8"/>
  <c r="H1512" i="8"/>
  <c r="I1508" i="8"/>
  <c r="H1508" i="8"/>
  <c r="I1504" i="8"/>
  <c r="H1504" i="8"/>
  <c r="I1500" i="8"/>
  <c r="H1500" i="8"/>
  <c r="I1495" i="8"/>
  <c r="H1495" i="8"/>
  <c r="I1491" i="8"/>
  <c r="H1491" i="8"/>
  <c r="I1486" i="8"/>
  <c r="H1486" i="8"/>
  <c r="I1482" i="8"/>
  <c r="H1482" i="8"/>
  <c r="I1477" i="8"/>
  <c r="H1477" i="8"/>
  <c r="I1473" i="8"/>
  <c r="H1473" i="8"/>
  <c r="I1462" i="8"/>
  <c r="H1462" i="8"/>
  <c r="I1456" i="8"/>
  <c r="H1456" i="8"/>
  <c r="I1452" i="8"/>
  <c r="H1452" i="8"/>
  <c r="I1445" i="8"/>
  <c r="H1445" i="8"/>
  <c r="I1438" i="8"/>
  <c r="H1438" i="8"/>
  <c r="I1429" i="8"/>
  <c r="H1429" i="8"/>
  <c r="I1425" i="8"/>
  <c r="H1425" i="8"/>
  <c r="I1421" i="8"/>
  <c r="H1421" i="8"/>
  <c r="I1416" i="8"/>
  <c r="H1416" i="8"/>
  <c r="I1409" i="8"/>
  <c r="H1409" i="8"/>
  <c r="I1402" i="8"/>
  <c r="H1402" i="8"/>
  <c r="I1398" i="8"/>
  <c r="H1398" i="8"/>
  <c r="I1395" i="8"/>
  <c r="H1395" i="8"/>
  <c r="I1389" i="8"/>
  <c r="H1389" i="8"/>
  <c r="I1379" i="8"/>
  <c r="H1379" i="8"/>
  <c r="I1376" i="8"/>
  <c r="H1376" i="8"/>
  <c r="I1373" i="8"/>
  <c r="H1373" i="8"/>
  <c r="I1363" i="8"/>
  <c r="H1363" i="8"/>
  <c r="I1356" i="8"/>
  <c r="H1356" i="8"/>
  <c r="I1351" i="8"/>
  <c r="H1351" i="8"/>
  <c r="I1340" i="8"/>
  <c r="H1340" i="8"/>
  <c r="I1335" i="8"/>
  <c r="H1335" i="8"/>
  <c r="I1332" i="8"/>
  <c r="H1332" i="8"/>
  <c r="I1329" i="8"/>
  <c r="H1329" i="8"/>
  <c r="I1326" i="8"/>
  <c r="H1326" i="8"/>
  <c r="I1322" i="8"/>
  <c r="H1322" i="8"/>
  <c r="I1319" i="8"/>
  <c r="H1319" i="8"/>
  <c r="I1313" i="8"/>
  <c r="H1313" i="8"/>
  <c r="I1304" i="8"/>
  <c r="H1304" i="8"/>
  <c r="I1298" i="8"/>
  <c r="H1298" i="8"/>
  <c r="I1287" i="8"/>
  <c r="H1287" i="8"/>
  <c r="I1278" i="8"/>
  <c r="H1278" i="8"/>
  <c r="I1273" i="8"/>
  <c r="H1273" i="8"/>
  <c r="I1266" i="8"/>
  <c r="H1266" i="8"/>
  <c r="I1261" i="8"/>
  <c r="H1261" i="8"/>
  <c r="I1258" i="8"/>
  <c r="H1258" i="8"/>
  <c r="I1252" i="8"/>
  <c r="H1252" i="8"/>
  <c r="I1246" i="8"/>
  <c r="H1246" i="8"/>
  <c r="I1241" i="8"/>
  <c r="H1241" i="8"/>
  <c r="I1238" i="8"/>
  <c r="H1238" i="8"/>
  <c r="I1215" i="8"/>
  <c r="H1215" i="8"/>
  <c r="I1212" i="8"/>
  <c r="H1212" i="8"/>
  <c r="I1206" i="8"/>
  <c r="H1206" i="8"/>
  <c r="I1203" i="8"/>
  <c r="H1203" i="8"/>
  <c r="I1199" i="8"/>
  <c r="H1199" i="8"/>
  <c r="I1196" i="8"/>
  <c r="H1196" i="8"/>
  <c r="I1193" i="8"/>
  <c r="H1193" i="8"/>
  <c r="I1190" i="8"/>
  <c r="H1190" i="8"/>
  <c r="I1186" i="8"/>
  <c r="H1186" i="8"/>
  <c r="I1181" i="8"/>
  <c r="H1181" i="8"/>
  <c r="I1172" i="8"/>
  <c r="H1172" i="8"/>
  <c r="I1169" i="8"/>
  <c r="H1169" i="8"/>
  <c r="I1166" i="8"/>
  <c r="H1166" i="8"/>
  <c r="I1157" i="8"/>
  <c r="H1157" i="8"/>
  <c r="I1150" i="8"/>
  <c r="H1150" i="8"/>
  <c r="I1124" i="8"/>
  <c r="H1124" i="8"/>
  <c r="I1111" i="8"/>
  <c r="H1111" i="8"/>
  <c r="I1096" i="8"/>
  <c r="H1096" i="8"/>
  <c r="I1089" i="8"/>
  <c r="H1089" i="8"/>
  <c r="I1085" i="8"/>
  <c r="H1085" i="8"/>
  <c r="I1070" i="8"/>
  <c r="H1070" i="8"/>
  <c r="I1063" i="8"/>
  <c r="H1063" i="8"/>
  <c r="I1057" i="8"/>
  <c r="H1057" i="8"/>
  <c r="I1031" i="8"/>
  <c r="H1031" i="8"/>
  <c r="I1014" i="8"/>
  <c r="H1014" i="8"/>
  <c r="I1009" i="8"/>
  <c r="H1009" i="8"/>
  <c r="I981" i="8"/>
  <c r="H981" i="8"/>
  <c r="I959" i="8"/>
  <c r="H959" i="8"/>
  <c r="I950" i="8"/>
  <c r="H950" i="8"/>
  <c r="I906" i="8"/>
  <c r="H906" i="8"/>
  <c r="I902" i="8"/>
  <c r="H902" i="8"/>
  <c r="I897" i="8"/>
  <c r="H897" i="8"/>
  <c r="I891" i="8"/>
  <c r="H891" i="8"/>
  <c r="I886" i="8"/>
  <c r="H886" i="8"/>
  <c r="I876" i="8"/>
  <c r="H876" i="8"/>
  <c r="I864" i="8"/>
  <c r="H864" i="8"/>
  <c r="I856" i="8"/>
  <c r="H856" i="8"/>
  <c r="I849" i="8"/>
  <c r="H849" i="8"/>
  <c r="I843" i="8"/>
  <c r="H843" i="8"/>
  <c r="I838" i="8"/>
  <c r="H838" i="8"/>
  <c r="I831" i="8"/>
  <c r="H831" i="8"/>
  <c r="I826" i="8"/>
  <c r="H826" i="8"/>
  <c r="I821" i="8"/>
  <c r="H821" i="8"/>
  <c r="I816" i="8"/>
  <c r="H816" i="8"/>
  <c r="I810" i="8"/>
  <c r="H810" i="8"/>
  <c r="I805" i="8"/>
  <c r="H805" i="8"/>
  <c r="I800" i="8"/>
  <c r="H800" i="8"/>
  <c r="I795" i="8"/>
  <c r="H795" i="8"/>
  <c r="I789" i="8"/>
  <c r="H789" i="8"/>
  <c r="I784" i="8"/>
  <c r="H784" i="8"/>
  <c r="I775" i="8"/>
  <c r="H775" i="8"/>
  <c r="I764" i="8"/>
  <c r="H764" i="8"/>
  <c r="I759" i="8"/>
  <c r="H759" i="8"/>
  <c r="I742" i="8"/>
  <c r="H742" i="8"/>
  <c r="I736" i="8"/>
  <c r="H736" i="8"/>
  <c r="I731" i="8"/>
  <c r="H731" i="8"/>
  <c r="I728" i="8"/>
  <c r="H728" i="8"/>
  <c r="I725" i="8"/>
  <c r="H725" i="8"/>
  <c r="I722" i="8"/>
  <c r="H722" i="8"/>
  <c r="I715" i="8"/>
  <c r="H715" i="8"/>
  <c r="I703" i="8"/>
  <c r="H703" i="8"/>
  <c r="I695" i="8"/>
  <c r="H695" i="8"/>
  <c r="I692" i="8"/>
  <c r="H692" i="8"/>
  <c r="I689" i="8"/>
  <c r="H689" i="8"/>
  <c r="I685" i="8"/>
  <c r="H685" i="8"/>
  <c r="I680" i="8"/>
  <c r="H680" i="8"/>
  <c r="I674" i="8"/>
  <c r="H674" i="8"/>
  <c r="I671" i="8"/>
  <c r="H671" i="8"/>
  <c r="I667" i="8"/>
  <c r="H667" i="8"/>
  <c r="I650" i="8"/>
  <c r="H650" i="8"/>
  <c r="I642" i="8"/>
  <c r="H642" i="8"/>
  <c r="I639" i="8"/>
  <c r="H639" i="8"/>
  <c r="I625" i="8"/>
  <c r="H625" i="8"/>
  <c r="I614" i="8"/>
  <c r="H614" i="8"/>
  <c r="I610" i="8"/>
  <c r="H610" i="8"/>
  <c r="I605" i="8"/>
  <c r="H605" i="8"/>
  <c r="I602" i="8"/>
  <c r="H602" i="8"/>
  <c r="I595" i="8"/>
  <c r="H595" i="8"/>
  <c r="I592" i="8"/>
  <c r="H592" i="8"/>
  <c r="I587" i="8"/>
  <c r="H587" i="8"/>
  <c r="I583" i="8"/>
  <c r="H583" i="8"/>
  <c r="I580" i="8"/>
  <c r="H580" i="8"/>
  <c r="I577" i="8"/>
  <c r="H577" i="8"/>
  <c r="I570" i="8"/>
  <c r="H570" i="8"/>
  <c r="I567" i="8"/>
  <c r="H567" i="8"/>
  <c r="I564" i="8"/>
  <c r="H564" i="8"/>
  <c r="I561" i="8"/>
  <c r="H561" i="8"/>
  <c r="I555" i="8"/>
  <c r="H555" i="8"/>
  <c r="I541" i="8"/>
  <c r="H541" i="8"/>
  <c r="I530" i="8"/>
  <c r="H530" i="8"/>
  <c r="I525" i="8"/>
  <c r="H525" i="8"/>
  <c r="I518" i="8"/>
  <c r="H518" i="8"/>
  <c r="I515" i="8"/>
  <c r="H515" i="8"/>
  <c r="I512" i="8"/>
  <c r="H512" i="8"/>
  <c r="I507" i="8"/>
  <c r="H507" i="8"/>
  <c r="I502" i="8"/>
  <c r="H502" i="8"/>
  <c r="I492" i="8"/>
  <c r="H492" i="8"/>
  <c r="I479" i="8"/>
  <c r="H479" i="8"/>
  <c r="I470" i="8"/>
  <c r="H470" i="8"/>
  <c r="I465" i="8"/>
  <c r="H465" i="8"/>
  <c r="I462" i="8"/>
  <c r="H462" i="8"/>
  <c r="I456" i="8"/>
  <c r="H456" i="8"/>
  <c r="I453" i="8"/>
  <c r="H453" i="8"/>
  <c r="I440" i="8"/>
  <c r="H440" i="8"/>
  <c r="I435" i="8"/>
  <c r="H435" i="8"/>
  <c r="I424" i="8"/>
  <c r="H424" i="8"/>
  <c r="I419" i="8"/>
  <c r="H419" i="8"/>
  <c r="I416" i="8"/>
  <c r="H416" i="8"/>
  <c r="I405" i="8"/>
  <c r="H405" i="8"/>
  <c r="I395" i="8"/>
  <c r="H395" i="8"/>
  <c r="I390" i="8"/>
  <c r="H390" i="8"/>
  <c r="I386" i="8"/>
  <c r="H386" i="8"/>
  <c r="I383" i="8"/>
  <c r="H383" i="8"/>
  <c r="I379" i="8"/>
  <c r="H379" i="8"/>
  <c r="I370" i="8"/>
  <c r="H370" i="8"/>
  <c r="I365" i="8"/>
  <c r="H365" i="8"/>
  <c r="I362" i="8"/>
  <c r="H362" i="8"/>
  <c r="I359" i="8"/>
  <c r="H359" i="8"/>
  <c r="I344" i="8"/>
  <c r="H344" i="8"/>
  <c r="I340" i="8"/>
  <c r="H340" i="8"/>
  <c r="I337" i="8"/>
  <c r="H337" i="8"/>
  <c r="I333" i="8"/>
  <c r="H333" i="8"/>
  <c r="I324" i="8"/>
  <c r="H324" i="8"/>
  <c r="I312" i="8"/>
  <c r="H312" i="8"/>
  <c r="I307" i="8"/>
  <c r="H307" i="8"/>
  <c r="I295" i="8"/>
  <c r="H295" i="8"/>
  <c r="I292" i="8"/>
  <c r="H292" i="8"/>
  <c r="I288" i="8"/>
  <c r="H288" i="8"/>
  <c r="I283" i="8"/>
  <c r="H283" i="8"/>
  <c r="I277" i="8"/>
  <c r="H277" i="8"/>
  <c r="I274" i="8"/>
  <c r="H274" i="8"/>
  <c r="I259" i="8"/>
  <c r="H259" i="8"/>
  <c r="I243" i="8"/>
  <c r="H243" i="8"/>
  <c r="I240" i="8"/>
  <c r="H240" i="8"/>
  <c r="I237" i="8"/>
  <c r="H237" i="8"/>
  <c r="I234" i="8"/>
  <c r="H234" i="8"/>
  <c r="I230" i="8"/>
  <c r="H230" i="8"/>
  <c r="I214" i="8"/>
  <c r="H214" i="8"/>
  <c r="I208" i="8"/>
  <c r="H208" i="8"/>
  <c r="I193" i="8"/>
  <c r="H193" i="8"/>
  <c r="I186" i="8"/>
  <c r="H186" i="8"/>
  <c r="I181" i="8"/>
  <c r="H181" i="8"/>
  <c r="I176" i="8"/>
  <c r="H176" i="8"/>
  <c r="I171" i="8"/>
  <c r="H171" i="8"/>
  <c r="I164" i="8"/>
  <c r="H164" i="8"/>
  <c r="I161" i="8"/>
  <c r="H161" i="8"/>
  <c r="I154" i="8"/>
  <c r="H154" i="8"/>
  <c r="I149" i="8"/>
  <c r="H149" i="8"/>
  <c r="I146" i="8"/>
  <c r="H146" i="8"/>
  <c r="I136" i="8"/>
  <c r="H136" i="8"/>
  <c r="I131" i="8"/>
  <c r="H131" i="8"/>
  <c r="I125" i="8"/>
  <c r="H125" i="8"/>
  <c r="I6" i="8"/>
  <c r="H6" i="8"/>
  <c r="I24" i="8"/>
  <c r="H24" i="8"/>
  <c r="I44" i="8"/>
  <c r="H44" i="8"/>
  <c r="I48" i="8"/>
  <c r="H48" i="8"/>
  <c r="I67" i="8"/>
  <c r="H67" i="8"/>
  <c r="I70" i="8"/>
  <c r="H70" i="8"/>
  <c r="I79" i="8"/>
  <c r="H79" i="8"/>
  <c r="I83" i="8"/>
  <c r="H83" i="8"/>
  <c r="I86" i="8"/>
  <c r="H86" i="8"/>
  <c r="I89" i="8"/>
  <c r="H89" i="8"/>
  <c r="I92" i="8"/>
  <c r="H92" i="8"/>
  <c r="I96" i="8"/>
  <c r="H96" i="8"/>
  <c r="I101" i="8"/>
  <c r="H101" i="8"/>
  <c r="I108" i="8"/>
  <c r="H108" i="8"/>
  <c r="I111" i="8"/>
  <c r="H111" i="8"/>
  <c r="I115" i="8"/>
  <c r="H115" i="8"/>
  <c r="I118" i="8"/>
  <c r="H118" i="8"/>
  <c r="I122" i="8"/>
  <c r="H122" i="8"/>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F461" i="9"/>
  <c r="F436" i="9"/>
  <c r="F419" i="9"/>
  <c r="F403" i="9"/>
  <c r="F398" i="9"/>
  <c r="F392" i="9"/>
  <c r="F386" i="9"/>
  <c r="F378" i="9"/>
  <c r="F356" i="9"/>
  <c r="F350" i="9"/>
  <c r="F338" i="9"/>
  <c r="F324" i="9"/>
  <c r="F316" i="9"/>
  <c r="F307" i="9"/>
  <c r="F295" i="9"/>
  <c r="F279" i="9"/>
  <c r="F260" i="9"/>
  <c r="F248" i="9"/>
  <c r="F240" i="9"/>
  <c r="F228" i="9"/>
  <c r="F218" i="9"/>
  <c r="F209" i="9"/>
  <c r="F203" i="9"/>
  <c r="F188" i="9"/>
  <c r="F185" i="9"/>
  <c r="F181" i="9"/>
  <c r="F161" i="9"/>
  <c r="F158" i="9"/>
  <c r="F142" i="9"/>
  <c r="F129" i="9"/>
  <c r="F116" i="9"/>
  <c r="F102" i="9"/>
  <c r="F91" i="9"/>
  <c r="F78" i="9"/>
  <c r="F54" i="9"/>
  <c r="F43" i="9"/>
  <c r="F32" i="9"/>
  <c r="F19" i="9"/>
  <c r="G4" i="6" l="1"/>
  <c r="I4" i="6"/>
  <c r="F4" i="6"/>
  <c r="E4" i="6"/>
  <c r="D4" i="6"/>
  <c r="C4" i="6"/>
  <c r="D11" i="2"/>
  <c r="B11" i="2" s="1"/>
  <c r="F5" i="9"/>
  <c r="H3" i="8"/>
  <c r="E11" i="2" s="1"/>
  <c r="H4" i="6" s="1"/>
  <c r="I3" i="8"/>
  <c r="E864" i="4" l="1"/>
  <c r="E865" i="4"/>
  <c r="E178" i="4"/>
  <c r="E207" i="4"/>
  <c r="E283" i="4"/>
  <c r="E904" i="4"/>
  <c r="E855" i="4"/>
  <c r="E852" i="4"/>
  <c r="E395" i="4"/>
  <c r="E408" i="4"/>
  <c r="E387" i="4"/>
  <c r="E384" i="4"/>
  <c r="E305" i="4"/>
  <c r="E197" i="4"/>
  <c r="E196" i="4"/>
  <c r="E157" i="4"/>
  <c r="E105" i="4"/>
  <c r="J4" i="6" l="1"/>
  <c r="B4" i="6"/>
  <c r="A4" i="6"/>
  <c r="B40" i="2" l="1"/>
  <c r="G20" i="2"/>
  <c r="G25" i="2"/>
  <c r="B25" i="2" s="1"/>
  <c r="L4" i="6" s="1"/>
  <c r="G30" i="2"/>
  <c r="B30" i="2" s="1"/>
  <c r="M4" i="6" s="1"/>
  <c r="G35" i="2"/>
  <c r="B35" i="2" s="1"/>
  <c r="N4" i="6" s="1"/>
  <c r="E800" i="4"/>
  <c r="E430" i="4"/>
  <c r="E360" i="4"/>
  <c r="E46" i="4"/>
  <c r="E15" i="4"/>
  <c r="E272" i="4"/>
  <c r="E896" i="4"/>
  <c r="E657" i="4"/>
  <c r="E372" i="4"/>
  <c r="E215" i="4"/>
  <c r="E545" i="4"/>
  <c r="E334" i="4"/>
  <c r="E511" i="4"/>
  <c r="E526" i="4"/>
  <c r="E707" i="4"/>
  <c r="E143" i="4"/>
  <c r="E119" i="4"/>
  <c r="E227" i="4"/>
  <c r="E418" i="4"/>
  <c r="E379" i="4"/>
  <c r="E186" i="4"/>
  <c r="E651" i="4"/>
  <c r="E137" i="4"/>
  <c r="E546" i="4"/>
  <c r="E496" i="4"/>
  <c r="E221" i="4"/>
  <c r="E232" i="4"/>
  <c r="E202" i="4"/>
  <c r="E750" i="4"/>
  <c r="E198" i="4"/>
  <c r="E499" i="4"/>
  <c r="E851" i="4"/>
  <c r="E498" i="4"/>
  <c r="E486" i="4"/>
  <c r="E14" i="4"/>
  <c r="E271" i="4"/>
  <c r="E316" i="4"/>
  <c r="E24" i="4"/>
  <c r="E873" i="4"/>
  <c r="E159" i="4"/>
  <c r="E872" i="4"/>
  <c r="E164" i="4"/>
  <c r="E631" i="4"/>
  <c r="E558" i="4"/>
  <c r="E410" i="4"/>
  <c r="E100" i="4"/>
  <c r="E680" i="4"/>
  <c r="E634" i="4"/>
  <c r="E73" i="4"/>
  <c r="E389" i="4"/>
  <c r="E808" i="4"/>
  <c r="E691" i="4"/>
  <c r="E672" i="4"/>
  <c r="E713" i="4"/>
  <c r="E79" i="4"/>
  <c r="E317" i="4"/>
  <c r="E247" i="4"/>
  <c r="E222" i="4"/>
  <c r="E310" i="4"/>
  <c r="E797" i="4"/>
  <c r="E68" i="4"/>
  <c r="E138" i="4"/>
  <c r="E515" i="4"/>
  <c r="E624" i="4"/>
  <c r="E433" i="4"/>
  <c r="E60" i="4"/>
  <c r="E643" i="4"/>
  <c r="E313" i="4"/>
  <c r="E285" i="4"/>
  <c r="E899" i="4"/>
  <c r="E530" i="4"/>
  <c r="E65" i="4"/>
  <c r="E345" i="4"/>
  <c r="E540" i="4"/>
  <c r="E686" i="4"/>
  <c r="E627" i="4"/>
  <c r="E755" i="4"/>
  <c r="E231" i="4"/>
  <c r="E160" i="4"/>
  <c r="E81" i="4"/>
  <c r="E603" i="4"/>
  <c r="E702" i="4"/>
  <c r="E381" i="4"/>
  <c r="E62" i="4"/>
  <c r="E210" i="4"/>
  <c r="E853" i="4"/>
  <c r="E620" i="4"/>
  <c r="E286" i="4"/>
  <c r="E244" i="4"/>
  <c r="E212" i="4"/>
  <c r="E813" i="4"/>
  <c r="E492" i="4"/>
  <c r="E446" i="4"/>
  <c r="E59" i="4"/>
  <c r="E818" i="4"/>
  <c r="E192" i="4"/>
  <c r="E259" i="4"/>
  <c r="E607" i="4"/>
  <c r="E781" i="4"/>
  <c r="E330" i="4"/>
  <c r="E388" i="4"/>
  <c r="E478" i="4"/>
  <c r="E854" i="4"/>
  <c r="E722" i="4"/>
  <c r="E438" i="4"/>
  <c r="E214" i="4"/>
  <c r="E5" i="4"/>
  <c r="D55" i="2" s="1"/>
  <c r="G55" i="2" s="1"/>
  <c r="E551" i="4"/>
  <c r="E132" i="4"/>
  <c r="E422" i="4"/>
  <c r="E299" i="4"/>
  <c r="E879" i="4"/>
  <c r="E454" i="4"/>
  <c r="E700" i="4"/>
  <c r="E90" i="4"/>
  <c r="E475" i="4"/>
  <c r="E825" i="4"/>
  <c r="E473" i="4"/>
  <c r="E200" i="4"/>
  <c r="E293" i="4"/>
  <c r="E537" i="4"/>
  <c r="E3" i="4"/>
  <c r="D54" i="2" s="1"/>
  <c r="G54" i="2" s="1"/>
  <c r="E348" i="4"/>
  <c r="E601" i="4"/>
  <c r="E282" i="4"/>
  <c r="E253" i="4"/>
  <c r="E63" i="4"/>
  <c r="E185" i="4"/>
  <c r="E804" i="4"/>
  <c r="E246" i="4"/>
  <c r="E428" i="4"/>
  <c r="E239" i="4"/>
  <c r="E791" i="4"/>
  <c r="E834" i="4"/>
  <c r="E43" i="4"/>
  <c r="E417" i="4"/>
  <c r="E402" i="4"/>
  <c r="E784" i="4"/>
  <c r="E162" i="4"/>
  <c r="E564" i="4"/>
  <c r="E799" i="4"/>
  <c r="E596" i="4"/>
  <c r="E539" i="4"/>
  <c r="E88" i="4"/>
  <c r="E121" i="4"/>
  <c r="E628" i="4"/>
  <c r="E771" i="4"/>
  <c r="E900" i="4"/>
  <c r="E397" i="4"/>
  <c r="E871" i="4"/>
  <c r="E53" i="4"/>
  <c r="E692" i="4"/>
  <c r="E677" i="4"/>
  <c r="E793" i="4"/>
  <c r="E685" i="4"/>
  <c r="E176" i="4"/>
  <c r="E891" i="4"/>
  <c r="E606" i="4"/>
  <c r="E177" i="4"/>
  <c r="E427" i="4"/>
  <c r="E373" i="4"/>
  <c r="E844" i="4"/>
  <c r="E356" i="4"/>
  <c r="E169" i="4"/>
  <c r="E155" i="4"/>
  <c r="E887" i="4"/>
  <c r="E495" i="4"/>
  <c r="E302" i="4"/>
  <c r="E536" i="4"/>
  <c r="E790" i="4"/>
  <c r="E424" i="4"/>
  <c r="E199" i="4"/>
  <c r="E284" i="4"/>
  <c r="E445" i="4"/>
  <c r="E572" i="4"/>
  <c r="E508" i="4"/>
  <c r="E857" i="4"/>
  <c r="E732" i="4"/>
  <c r="E11" i="4"/>
  <c r="E400" i="4"/>
  <c r="E500" i="4"/>
  <c r="E147" i="4"/>
  <c r="E109" i="4"/>
  <c r="E260" i="4"/>
  <c r="E718" i="4"/>
  <c r="E682" i="4"/>
  <c r="E847" i="4"/>
  <c r="E724" i="4"/>
  <c r="E67" i="4"/>
  <c r="E717" i="4"/>
  <c r="E653" i="4"/>
  <c r="E204" i="4"/>
  <c r="E764" i="4"/>
  <c r="E35" i="4"/>
  <c r="E125" i="4"/>
  <c r="E789" i="4"/>
  <c r="E75" i="4"/>
  <c r="E102" i="4"/>
  <c r="E133" i="4"/>
  <c r="E842" i="4"/>
  <c r="E347" i="4"/>
  <c r="E163" i="4"/>
  <c r="E146" i="4"/>
  <c r="E331" i="4"/>
  <c r="E42" i="4"/>
  <c r="E485" i="4"/>
  <c r="E742" i="4"/>
  <c r="E296" i="4"/>
  <c r="E394" i="4"/>
  <c r="E315" i="4"/>
  <c r="E671" i="4"/>
  <c r="E346" i="4"/>
  <c r="E826" i="4"/>
  <c r="E528" i="4"/>
  <c r="E582" i="4"/>
  <c r="E880" i="4"/>
  <c r="E762" i="4"/>
  <c r="E897" i="4"/>
  <c r="E17" i="4"/>
  <c r="E57" i="4"/>
  <c r="E626" i="4"/>
  <c r="E85" i="4"/>
  <c r="E613" i="4"/>
  <c r="E777" i="4"/>
  <c r="E870" i="4"/>
  <c r="E32" i="4"/>
  <c r="E243" i="4"/>
  <c r="E858" i="4"/>
  <c r="E311" i="4"/>
  <c r="E557" i="4"/>
  <c r="E431" i="4"/>
  <c r="E303" i="4"/>
  <c r="E881" i="4"/>
  <c r="E107" i="4"/>
  <c r="E723" i="4"/>
  <c r="E708" i="4"/>
  <c r="E782" i="4"/>
  <c r="E48" i="4"/>
  <c r="D53" i="2" s="1"/>
  <c r="G53" i="2" s="1"/>
  <c r="E815" i="4"/>
  <c r="E757" i="4"/>
  <c r="E233" i="4"/>
  <c r="E893" i="4"/>
  <c r="E193" i="4"/>
  <c r="E588" i="4"/>
  <c r="E584" i="4"/>
  <c r="E507" i="4"/>
  <c r="E778" i="4"/>
  <c r="E258" i="4"/>
  <c r="E845" i="4"/>
  <c r="E848" i="4"/>
  <c r="E83" i="4"/>
  <c r="E343" i="4"/>
  <c r="E668" i="4"/>
  <c r="E290" i="4"/>
  <c r="E849" i="4"/>
  <c r="E6" i="4"/>
  <c r="E570" i="4"/>
  <c r="E760" i="4"/>
  <c r="E240" i="4"/>
  <c r="E385" i="4"/>
  <c r="E101" i="4"/>
  <c r="E829" i="4"/>
  <c r="E836" i="4"/>
  <c r="E903" i="4"/>
  <c r="E180" i="4"/>
  <c r="E753" i="4"/>
  <c r="E442" i="4"/>
  <c r="E403" i="4"/>
  <c r="E817" i="4"/>
  <c r="E563" i="4"/>
  <c r="E278" i="4"/>
  <c r="E752" i="4"/>
  <c r="E506" i="4"/>
  <c r="E481" i="4"/>
  <c r="E209" i="4"/>
  <c r="E794" i="4"/>
  <c r="E824" i="4"/>
  <c r="E156" i="4"/>
  <c r="E749" i="4"/>
  <c r="E449" i="4"/>
  <c r="E840" i="4"/>
  <c r="E16" i="4"/>
  <c r="E464" i="4"/>
  <c r="E650" i="4"/>
  <c r="E448" i="4"/>
  <c r="E828" i="4"/>
  <c r="E571" i="4"/>
  <c r="E599" i="4"/>
  <c r="E267" i="4"/>
  <c r="E262" i="4"/>
  <c r="E837" i="4"/>
  <c r="E548" i="4"/>
  <c r="E878" i="4"/>
  <c r="E390" i="4"/>
  <c r="E114" i="4"/>
  <c r="E226" i="4"/>
  <c r="E84" i="4"/>
  <c r="E767" i="4"/>
  <c r="E645" i="4"/>
  <c r="E26" i="4"/>
  <c r="E509" i="4"/>
  <c r="E737" i="4"/>
  <c r="E585" i="4"/>
  <c r="E594" i="4"/>
  <c r="E635" i="4"/>
  <c r="E136" i="4"/>
  <c r="E288" i="4"/>
  <c r="E711" i="4"/>
  <c r="E534" i="4"/>
  <c r="E684" i="4"/>
  <c r="E577" i="4"/>
  <c r="E889" i="4"/>
  <c r="E291" i="4"/>
  <c r="E308" i="4"/>
  <c r="E575" i="4"/>
  <c r="E522" i="4"/>
  <c r="E670" i="4"/>
  <c r="E263" i="4"/>
  <c r="E152" i="4"/>
  <c r="E419" i="4"/>
  <c r="E803" i="4"/>
  <c r="E391" i="4"/>
  <c r="E647" i="4"/>
  <c r="E457" i="4"/>
  <c r="E154" i="4"/>
  <c r="E461" i="4"/>
  <c r="E568" i="4"/>
  <c r="E213" i="4"/>
  <c r="E591" i="4"/>
  <c r="E20" i="4"/>
  <c r="E538" i="4"/>
  <c r="E744" i="4"/>
  <c r="E466" i="4"/>
  <c r="E251" i="4"/>
  <c r="E228" i="4"/>
  <c r="E699" i="4"/>
  <c r="E770" i="4"/>
  <c r="E698" i="4"/>
  <c r="E261" i="4"/>
  <c r="E135" i="4"/>
  <c r="E52" i="4"/>
  <c r="E238" i="4"/>
  <c r="E641" i="4"/>
  <c r="E658" i="4"/>
  <c r="E617" i="4"/>
  <c r="E527" i="4"/>
  <c r="E208" i="4"/>
  <c r="E386" i="4"/>
  <c r="E619" i="4"/>
  <c r="E234" i="4"/>
  <c r="E543" i="4"/>
  <c r="E746" i="4"/>
  <c r="E301" i="4"/>
  <c r="E533" i="4"/>
  <c r="E630" i="4"/>
  <c r="E559" i="4"/>
  <c r="E437" i="4"/>
  <c r="E756" i="4"/>
  <c r="E705" i="4"/>
  <c r="E40" i="4"/>
  <c r="E189" i="4"/>
  <c r="E831" i="4"/>
  <c r="E786" i="4"/>
  <c r="E517" i="4"/>
  <c r="E590" i="4"/>
  <c r="E675" i="4"/>
  <c r="E333" i="4"/>
  <c r="E465" i="4"/>
  <c r="E254" i="4"/>
  <c r="E455" i="4"/>
  <c r="E382" i="4"/>
  <c r="E375" i="4"/>
  <c r="E554" i="4"/>
  <c r="E573" i="4"/>
  <c r="E447" i="4"/>
  <c r="E242" i="4"/>
  <c r="E516" i="4"/>
  <c r="E175" i="4"/>
  <c r="E401" i="4"/>
  <c r="E190" i="4"/>
  <c r="E821" i="4"/>
  <c r="E549" i="4"/>
  <c r="E174" i="4"/>
  <c r="E776" i="4"/>
  <c r="E327" i="4"/>
  <c r="E859" i="4"/>
  <c r="E434" i="4"/>
  <c r="E524" i="4"/>
  <c r="E743" i="4"/>
  <c r="E421" i="4"/>
  <c r="E318" i="4"/>
  <c r="E217" i="4"/>
  <c r="E816" i="4"/>
  <c r="E404" i="4"/>
  <c r="E149" i="4"/>
  <c r="E36" i="4"/>
  <c r="E625" i="4"/>
  <c r="E33" i="4"/>
  <c r="E460" i="4"/>
  <c r="E44" i="4"/>
  <c r="E249" i="4"/>
  <c r="E632" i="4"/>
  <c r="E241" i="4"/>
  <c r="E661" i="4"/>
  <c r="E468" i="4"/>
  <c r="E61" i="4"/>
  <c r="E476" i="4"/>
  <c r="E809" i="4"/>
  <c r="E34" i="4"/>
  <c r="E663" i="4"/>
  <c r="E361" i="4"/>
  <c r="E811" i="4"/>
  <c r="E656" i="4"/>
  <c r="E574" i="4"/>
  <c r="E41" i="4"/>
  <c r="E224" i="4"/>
  <c r="E715" i="4"/>
  <c r="E660" i="4"/>
  <c r="E441" i="4"/>
  <c r="E560" i="4"/>
  <c r="E405" i="4"/>
  <c r="E550" i="4"/>
  <c r="E869" i="4"/>
  <c r="E467" i="4"/>
  <c r="E674" i="4"/>
  <c r="E151" i="4"/>
  <c r="E710" i="4"/>
  <c r="E205" i="4"/>
  <c r="E622" i="4"/>
  <c r="E487" i="4"/>
  <c r="E321" i="4"/>
  <c r="E562" i="4"/>
  <c r="E329" i="4"/>
  <c r="E87" i="4"/>
  <c r="E479" i="4"/>
  <c r="E644" i="4"/>
  <c r="E307" i="4"/>
  <c r="E678" i="4"/>
  <c r="E252" i="4"/>
  <c r="E219" i="4"/>
  <c r="E153" i="4"/>
  <c r="E654" i="4"/>
  <c r="E171" i="4"/>
  <c r="E407" i="4"/>
  <c r="E71" i="4"/>
  <c r="E248" i="4"/>
  <c r="E220" i="4"/>
  <c r="E774" i="4"/>
  <c r="E576" i="4"/>
  <c r="E823" i="4"/>
  <c r="E597" i="4"/>
  <c r="E693" i="4"/>
  <c r="E838" i="4"/>
  <c r="E462" i="4"/>
  <c r="E453" i="4"/>
  <c r="E484" i="4"/>
  <c r="E868" i="4"/>
  <c r="E600" i="4"/>
  <c r="E380" i="4"/>
  <c r="E349" i="4"/>
  <c r="E268" i="4"/>
  <c r="E458" i="4"/>
  <c r="E802" i="4"/>
  <c r="E908" i="4"/>
  <c r="E612" i="4"/>
  <c r="E144" i="4"/>
  <c r="E451" i="4"/>
  <c r="E352" i="4"/>
  <c r="E646" i="4"/>
  <c r="E669" i="4"/>
  <c r="E514" i="4"/>
  <c r="E223" i="4"/>
  <c r="E426" i="4"/>
  <c r="E502" i="4"/>
  <c r="E738" i="4"/>
  <c r="E814" i="4"/>
  <c r="E314" i="4"/>
  <c r="E795" i="4"/>
  <c r="E830" i="4"/>
  <c r="E621" i="4"/>
  <c r="E425" i="4"/>
  <c r="E712" i="4"/>
  <c r="E265" i="4"/>
  <c r="E867" i="4"/>
  <c r="E820" i="4"/>
  <c r="E759" i="4"/>
  <c r="E701" i="4"/>
  <c r="E456" i="4"/>
  <c r="E883" i="4"/>
  <c r="E610" i="4"/>
  <c r="E895" i="4"/>
  <c r="E269" i="4"/>
  <c r="E580" i="4"/>
  <c r="E338" i="4"/>
  <c r="E598" i="4"/>
  <c r="E69" i="4"/>
  <c r="E414" i="4"/>
  <c r="E581" i="4"/>
  <c r="E56" i="4"/>
  <c r="E168" i="4"/>
  <c r="E553" i="4"/>
  <c r="E378" i="4"/>
  <c r="E49" i="4"/>
  <c r="E751" i="4"/>
  <c r="E64" i="4"/>
  <c r="E264" i="4"/>
  <c r="E98" i="4"/>
  <c r="E490" i="4"/>
  <c r="E589" i="4"/>
  <c r="E696" i="4"/>
  <c r="E569" i="4"/>
  <c r="E846" i="4"/>
  <c r="E187" i="4"/>
  <c r="E497" i="4"/>
  <c r="E255" i="4"/>
  <c r="E697" i="4"/>
  <c r="E740" i="4"/>
  <c r="E22" i="4"/>
  <c r="E720" i="4"/>
  <c r="E116" i="4"/>
  <c r="E161" i="4"/>
  <c r="E309" i="4"/>
  <c r="E55" i="4"/>
  <c r="E832" i="4"/>
  <c r="E504" i="4"/>
  <c r="E332" i="4"/>
  <c r="E413" i="4"/>
  <c r="E488" i="4"/>
  <c r="E326" i="4"/>
  <c r="E726" i="4"/>
  <c r="E452" i="4"/>
  <c r="E344" i="4"/>
  <c r="E586" i="4"/>
  <c r="E304" i="4"/>
  <c r="E211" i="4"/>
  <c r="E300" i="4"/>
  <c r="E843" i="4"/>
  <c r="E637" i="4"/>
  <c r="E393" i="4"/>
  <c r="E423" i="4"/>
  <c r="E898" i="4"/>
  <c r="E295" i="4"/>
  <c r="E39" i="4"/>
  <c r="E128" i="4"/>
  <c r="E690" i="4"/>
  <c r="E609" i="4"/>
  <c r="E392" i="4"/>
  <c r="E45" i="4"/>
  <c r="D52" i="2" s="1"/>
  <c r="G52" i="2" s="1"/>
  <c r="E890" i="4"/>
  <c r="E810" i="4"/>
  <c r="E444" i="4"/>
  <c r="E649" i="4"/>
  <c r="E666" i="4"/>
  <c r="E513" i="4"/>
  <c r="E779" i="4"/>
  <c r="E112" i="4"/>
  <c r="E541" i="4"/>
  <c r="E126" i="4"/>
  <c r="E519" i="4"/>
  <c r="E731" i="4"/>
  <c r="E652" i="4"/>
  <c r="E370" i="4"/>
  <c r="E245" i="4"/>
  <c r="E21" i="4"/>
  <c r="E184" i="4"/>
  <c r="E38" i="4"/>
  <c r="E888" i="4"/>
  <c r="E172" i="4"/>
  <c r="E435" i="4"/>
  <c r="E681" i="4"/>
  <c r="E4" i="4"/>
  <c r="E567" i="4"/>
  <c r="E369" i="4"/>
  <c r="E191" i="4"/>
  <c r="E351" i="4"/>
  <c r="E805" i="4"/>
  <c r="E565" i="4"/>
  <c r="E542" i="4"/>
  <c r="E145" i="4"/>
  <c r="E728" i="4"/>
  <c r="E561" i="4"/>
  <c r="E195" i="4"/>
  <c r="E319" i="4"/>
  <c r="E780" i="4"/>
  <c r="E432" i="4"/>
  <c r="E520" i="4"/>
  <c r="E493" i="4"/>
  <c r="E862" i="4"/>
  <c r="E429" i="4"/>
  <c r="E89" i="4"/>
  <c r="E183" i="4"/>
  <c r="E694" i="4"/>
  <c r="E420" i="4"/>
  <c r="E117" i="4"/>
  <c r="E139" i="4"/>
  <c r="E587" i="4"/>
  <c r="E725" i="4"/>
  <c r="E595" i="4"/>
  <c r="E766" i="4"/>
  <c r="E783" i="4"/>
  <c r="E281" i="4"/>
  <c r="E856" i="4"/>
  <c r="E364" i="4"/>
  <c r="E415" i="4"/>
  <c r="E203" i="4"/>
  <c r="E72" i="4"/>
  <c r="E695" i="4"/>
  <c r="E170" i="4"/>
  <c r="E884" i="4"/>
  <c r="E648" i="4"/>
  <c r="E547" i="4"/>
  <c r="E489" i="4"/>
  <c r="E111" i="4"/>
  <c r="E450" i="4"/>
  <c r="E287" i="4"/>
  <c r="E801" i="4"/>
  <c r="E363" i="4"/>
  <c r="E383" i="4"/>
  <c r="E739" i="4"/>
  <c r="E357" i="4"/>
  <c r="E792" i="4"/>
  <c r="E355" i="4"/>
  <c r="E875" i="4"/>
  <c r="E275" i="4"/>
  <c r="E758" i="4"/>
  <c r="E354" i="4"/>
  <c r="E638" i="4"/>
  <c r="E768" i="4"/>
  <c r="E729" i="4"/>
  <c r="E583" i="4"/>
  <c r="E706" i="4"/>
  <c r="E748" i="4"/>
  <c r="E123" i="4"/>
  <c r="E115" i="4"/>
  <c r="E727" i="4"/>
  <c r="E335" i="4"/>
  <c r="E129" i="4"/>
  <c r="E655" i="4"/>
  <c r="E642" i="4"/>
  <c r="E876" i="4"/>
  <c r="E611" i="4"/>
  <c r="E409" i="4"/>
  <c r="E623" i="4"/>
  <c r="E140" i="4"/>
  <c r="E411" i="4"/>
  <c r="E336" i="4"/>
  <c r="E201" i="4"/>
  <c r="E566" i="4"/>
  <c r="E459" i="4"/>
  <c r="E906" i="4"/>
  <c r="E362" i="4"/>
  <c r="E103" i="4"/>
  <c r="E785" i="4"/>
  <c r="E636" i="4"/>
  <c r="E839" i="4"/>
  <c r="E9" i="4"/>
  <c r="E877" i="4"/>
  <c r="E66" i="4"/>
  <c r="E745" i="4"/>
  <c r="E78" i="4"/>
  <c r="E51" i="4"/>
  <c r="E474" i="4"/>
  <c r="E166" i="4"/>
  <c r="E827" i="4"/>
  <c r="E292" i="4"/>
  <c r="E74" i="4"/>
  <c r="E280" i="4"/>
  <c r="E901" i="4"/>
  <c r="E886" i="4"/>
  <c r="E592" i="4"/>
  <c r="E158" i="4"/>
  <c r="E94" i="4"/>
  <c r="E798" i="4"/>
  <c r="E874" i="4"/>
  <c r="E833" i="4"/>
  <c r="E367" i="4"/>
  <c r="E763" i="4"/>
  <c r="E365" i="4"/>
  <c r="E593" i="4"/>
  <c r="E866" i="4"/>
  <c r="E894" i="4"/>
  <c r="E552" i="4"/>
  <c r="E230" i="4"/>
  <c r="E54" i="4"/>
  <c r="E822" i="4"/>
  <c r="E96" i="4"/>
  <c r="E608" i="4"/>
  <c r="E31" i="4"/>
  <c r="E664" i="4"/>
  <c r="E93" i="4"/>
  <c r="E683" i="4"/>
  <c r="E662" i="4"/>
  <c r="E28" i="4"/>
  <c r="E70" i="4"/>
  <c r="E483" i="4"/>
  <c r="E225" i="4"/>
  <c r="E7" i="4"/>
  <c r="E503" i="4"/>
  <c r="E29" i="4"/>
  <c r="E229" i="4"/>
  <c r="E765" i="4"/>
  <c r="E604" i="4"/>
  <c r="E716" i="4"/>
  <c r="E544" i="4"/>
  <c r="E206" i="4"/>
  <c r="E416" i="4"/>
  <c r="E8" i="4"/>
  <c r="E236" i="4"/>
  <c r="E676" i="4"/>
  <c r="E640" i="4"/>
  <c r="E615" i="4"/>
  <c r="E266" i="4"/>
  <c r="E741" i="4"/>
  <c r="E134" i="4"/>
  <c r="E909" i="4"/>
  <c r="E47" i="4"/>
  <c r="E532" i="4"/>
  <c r="E86" i="4"/>
  <c r="E501" i="4"/>
  <c r="E235" i="4"/>
  <c r="E491" i="4"/>
  <c r="E494" i="4"/>
  <c r="E179" i="4"/>
  <c r="E689" i="4"/>
  <c r="E733" i="4"/>
  <c r="E167" i="4"/>
  <c r="E399" i="4"/>
  <c r="E289" i="4"/>
  <c r="E709" i="4"/>
  <c r="E679" i="4"/>
  <c r="E788" i="4"/>
  <c r="E440" i="4"/>
  <c r="E629" i="4"/>
  <c r="E688" i="4"/>
  <c r="E181" i="4"/>
  <c r="E337" i="4"/>
  <c r="E787" i="4"/>
  <c r="E687" i="4"/>
  <c r="E704" i="4"/>
  <c r="E535" i="4"/>
  <c r="E616" i="4"/>
  <c r="E10" i="4"/>
  <c r="E412" i="4"/>
  <c r="E472" i="4"/>
  <c r="E471" i="4"/>
  <c r="E480" i="4"/>
  <c r="E218" i="4"/>
  <c r="E667" i="4"/>
  <c r="E324" i="4"/>
  <c r="E525" i="4"/>
  <c r="E320" i="4"/>
  <c r="E736" i="4"/>
  <c r="E359" i="4"/>
  <c r="E773" i="4"/>
  <c r="E521" i="4"/>
  <c r="E377" i="4"/>
  <c r="E902" i="4"/>
  <c r="E555" i="4"/>
  <c r="E735" i="4"/>
  <c r="E76" i="4"/>
  <c r="E150" i="4"/>
  <c r="E110" i="4"/>
  <c r="E142" i="4"/>
  <c r="E173" i="4"/>
  <c r="E523" i="4"/>
  <c r="E148" i="4"/>
  <c r="E436" i="4"/>
  <c r="E92" i="4"/>
  <c r="E754" i="4"/>
  <c r="E510" i="4"/>
  <c r="E376" i="4"/>
  <c r="E322" i="4"/>
  <c r="E633" i="4"/>
  <c r="E276" i="4"/>
  <c r="E274" i="4"/>
  <c r="E406" i="4"/>
  <c r="E237" i="4"/>
  <c r="E325" i="4"/>
  <c r="E470" i="4"/>
  <c r="E905" i="4"/>
  <c r="E194" i="4"/>
  <c r="E775" i="4"/>
  <c r="E277" i="4"/>
  <c r="E819" i="4"/>
  <c r="E80" i="4"/>
  <c r="E12" i="4"/>
  <c r="E27" i="4"/>
  <c r="E812" i="4"/>
  <c r="E23" i="4"/>
  <c r="E439" i="4"/>
  <c r="E841" i="4"/>
  <c r="E518" i="4"/>
  <c r="E279" i="4"/>
  <c r="E714" i="4"/>
  <c r="E769" i="4"/>
  <c r="E614" i="4"/>
  <c r="E374" i="4"/>
  <c r="E659" i="4"/>
  <c r="E665" i="4"/>
  <c r="E97" i="4"/>
  <c r="E882" i="4"/>
  <c r="E863" i="4"/>
  <c r="E358" i="4"/>
  <c r="E120" i="4"/>
  <c r="E747" i="4"/>
  <c r="E512" i="4"/>
  <c r="E18" i="4"/>
  <c r="E556" i="4"/>
  <c r="E37" i="4"/>
  <c r="E297" i="4"/>
  <c r="E257" i="4"/>
  <c r="E165" i="4"/>
  <c r="E82" i="4"/>
  <c r="E341" i="4"/>
  <c r="E602" i="4"/>
  <c r="E807" i="4"/>
  <c r="E353" i="4"/>
  <c r="E77" i="4"/>
  <c r="E91" i="4"/>
  <c r="E250" i="4"/>
  <c r="E256" i="4"/>
  <c r="E835" i="4"/>
  <c r="E368" i="4"/>
  <c r="E605" i="4"/>
  <c r="E328" i="4"/>
  <c r="E131" i="4"/>
  <c r="E122" i="4"/>
  <c r="E350" i="4"/>
  <c r="E734" i="4"/>
  <c r="E482" i="4"/>
  <c r="E772" i="4"/>
  <c r="E730" i="4"/>
  <c r="E118" i="4"/>
  <c r="E339" i="4"/>
  <c r="E531" i="4"/>
  <c r="E639" i="4"/>
  <c r="E505" i="4"/>
  <c r="E273" i="4"/>
  <c r="E907" i="4"/>
  <c r="E673" i="4"/>
  <c r="E188" i="4"/>
  <c r="E340" i="4"/>
  <c r="E216" i="4"/>
  <c r="E861" i="4"/>
  <c r="E104" i="4"/>
  <c r="E99" i="4"/>
  <c r="E50" i="4"/>
  <c r="E579" i="4"/>
  <c r="E127" i="4"/>
  <c r="E106" i="4"/>
  <c r="E463" i="4"/>
  <c r="E108" i="4"/>
  <c r="E703" i="4"/>
  <c r="E306" i="4"/>
  <c r="E477" i="4"/>
  <c r="E366" i="4"/>
  <c r="E58" i="4"/>
  <c r="E618" i="4"/>
  <c r="E113" i="4"/>
  <c r="E398" i="4"/>
  <c r="E312" i="4"/>
  <c r="E529" i="4"/>
  <c r="E806" i="4"/>
  <c r="E298" i="4"/>
  <c r="E182" i="4"/>
  <c r="E323" i="4"/>
  <c r="E141" i="4"/>
  <c r="E761" i="4"/>
  <c r="E396" i="4"/>
  <c r="E124" i="4"/>
  <c r="E578" i="4"/>
  <c r="E19" i="4"/>
  <c r="E371" i="4"/>
  <c r="E885" i="4"/>
  <c r="E13" i="4"/>
  <c r="E443" i="4"/>
  <c r="E130" i="4"/>
  <c r="E860" i="4"/>
  <c r="E469" i="4"/>
  <c r="E270" i="4"/>
  <c r="E95" i="4"/>
  <c r="E294" i="4"/>
  <c r="E850" i="4"/>
  <c r="E719" i="4"/>
  <c r="E25" i="4"/>
  <c r="E892" i="4"/>
  <c r="E30" i="4"/>
  <c r="E342" i="4"/>
  <c r="E796" i="4"/>
  <c r="E721" i="4"/>
  <c r="G50" i="2" l="1"/>
  <c r="B20" i="2"/>
  <c r="K4" i="6" s="1"/>
  <c r="B42" i="2"/>
  <c r="B43" i="2" s="1"/>
  <c r="O4" i="6"/>
  <c r="P4" i="6" s="1"/>
  <c r="B1" i="2" l="1"/>
  <c r="C6" i="6" s="1"/>
</calcChain>
</file>

<file path=xl/sharedStrings.xml><?xml version="1.0" encoding="utf-8"?>
<sst xmlns="http://schemas.openxmlformats.org/spreadsheetml/2006/main" count="8690" uniqueCount="6185">
  <si>
    <t>E4045001XXXX000000000000000000001</t>
  </si>
  <si>
    <t>EEG123456789101</t>
  </si>
  <si>
    <t>50Hertz Transmission GmbH</t>
  </si>
  <si>
    <r>
      <rPr>
        <b/>
        <sz val="10"/>
        <color theme="1"/>
        <rFont val="Arial"/>
        <family val="2"/>
      </rPr>
      <t xml:space="preserve">Unternehmensname des Anlagenbetreibers oder des verbundenen Unternehmens </t>
    </r>
    <r>
      <rPr>
        <sz val="10"/>
        <color theme="1"/>
        <rFont val="Arial"/>
        <family val="2"/>
      </rPr>
      <t xml:space="preserve">
(Freitext)</t>
    </r>
  </si>
  <si>
    <t>*</t>
  </si>
  <si>
    <t>**</t>
  </si>
  <si>
    <t>***</t>
  </si>
  <si>
    <t>Marktstammdatenregister (vergleiche Nummernkonzept der Bundesnetzagentur)</t>
  </si>
  <si>
    <t>SNB900123507953</t>
  </si>
  <si>
    <t>SNB903808877785</t>
  </si>
  <si>
    <t>SNB906862380628</t>
  </si>
  <si>
    <t>SNB910066952147</t>
  </si>
  <si>
    <t>SNB910224319560</t>
  </si>
  <si>
    <t>SNB910395619643</t>
  </si>
  <si>
    <t>SNB910474681448</t>
  </si>
  <si>
    <t>SNB910696207785</t>
  </si>
  <si>
    <t>SNB910824052225</t>
  </si>
  <si>
    <t>SNB910882213224</t>
  </si>
  <si>
    <t>SNB910938226123</t>
  </si>
  <si>
    <t>SNB910950265032</t>
  </si>
  <si>
    <t>SNB910956210043</t>
  </si>
  <si>
    <t>SNB910995561328</t>
  </si>
  <si>
    <t>SNB911031559460</t>
  </si>
  <si>
    <t>SNB911081401368</t>
  </si>
  <si>
    <t>SNB911104987275</t>
  </si>
  <si>
    <t>SNB911144461377</t>
  </si>
  <si>
    <t>SNB911159111601</t>
  </si>
  <si>
    <t>SNB911347846643</t>
  </si>
  <si>
    <t>SNB911521002599</t>
  </si>
  <si>
    <t>SNB911641710114</t>
  </si>
  <si>
    <t>SNB911692402044</t>
  </si>
  <si>
    <t>SNB911696239035</t>
  </si>
  <si>
    <t>SNB911705062982</t>
  </si>
  <si>
    <t>SNB911838879365</t>
  </si>
  <si>
    <t>SNB911960309587</t>
  </si>
  <si>
    <t>SNB911969765803</t>
  </si>
  <si>
    <t>SNB912063565672</t>
  </si>
  <si>
    <t>SNB912218404412</t>
  </si>
  <si>
    <t>SNB912239808732</t>
  </si>
  <si>
    <t>SNB912743424114</t>
  </si>
  <si>
    <t>SNB913006238462</t>
  </si>
  <si>
    <t>SNB913085272050</t>
  </si>
  <si>
    <t>SNB913130054136</t>
  </si>
  <si>
    <t>SNB913244202027</t>
  </si>
  <si>
    <t>SNB913273314623</t>
  </si>
  <si>
    <t>SNB913280322543</t>
  </si>
  <si>
    <t>SNB913289502922</t>
  </si>
  <si>
    <t>SNB913346629968</t>
  </si>
  <si>
    <t>SNB913563830420</t>
  </si>
  <si>
    <t>SNB913576376151</t>
  </si>
  <si>
    <t>SNB913730249284</t>
  </si>
  <si>
    <t>SNB913768089142</t>
  </si>
  <si>
    <t>SNB913832420338</t>
  </si>
  <si>
    <t>SNB913866241817</t>
  </si>
  <si>
    <t>SNB913992545742</t>
  </si>
  <si>
    <t>SNB914092143906</t>
  </si>
  <si>
    <t>SNB914103081760</t>
  </si>
  <si>
    <t>SNB914149166902</t>
  </si>
  <si>
    <t>SNB914273329792</t>
  </si>
  <si>
    <t>SNB914306944756</t>
  </si>
  <si>
    <t>SNB914386072127</t>
  </si>
  <si>
    <t>SNB914522191989</t>
  </si>
  <si>
    <t>SNB914630088973</t>
  </si>
  <si>
    <t>SNB914668240749</t>
  </si>
  <si>
    <t>SNB914731268120</t>
  </si>
  <si>
    <t>SNB914735995145</t>
  </si>
  <si>
    <t>SNB914767582221</t>
  </si>
  <si>
    <t>SNB914879260819</t>
  </si>
  <si>
    <t>SNB914946450877</t>
  </si>
  <si>
    <t>SNB914963192408</t>
  </si>
  <si>
    <t>SNB915030239484</t>
  </si>
  <si>
    <t>SNB915100694458</t>
  </si>
  <si>
    <t>SNB915186313908</t>
  </si>
  <si>
    <t>SNB915316807789</t>
  </si>
  <si>
    <t>SNB915358347793</t>
  </si>
  <si>
    <t>SNB915471253889</t>
  </si>
  <si>
    <t>SNB915638224585</t>
  </si>
  <si>
    <t>SNB915686229082</t>
  </si>
  <si>
    <t>SNB915728555230</t>
  </si>
  <si>
    <t>SNB916008519201</t>
  </si>
  <si>
    <t>SNB916027833432</t>
  </si>
  <si>
    <t>SNB916123648602</t>
  </si>
  <si>
    <t>SNB916151866986</t>
  </si>
  <si>
    <t>SNB916255659316</t>
  </si>
  <si>
    <t>SNB916269213931</t>
  </si>
  <si>
    <t>SNB916328839515</t>
  </si>
  <si>
    <t>SNB916617262147</t>
  </si>
  <si>
    <t>SNB916657570554</t>
  </si>
  <si>
    <t>SNB916663914472</t>
  </si>
  <si>
    <t>SNB916672506194</t>
  </si>
  <si>
    <t>SNB916711029424</t>
  </si>
  <si>
    <t>SNB916731523131</t>
  </si>
  <si>
    <t>SNB916743652645</t>
  </si>
  <si>
    <t>SNB916927144072</t>
  </si>
  <si>
    <t>SNB917314328846</t>
  </si>
  <si>
    <t>SNB917432806905</t>
  </si>
  <si>
    <t>SNB917454122557</t>
  </si>
  <si>
    <t>SNB917574266223</t>
  </si>
  <si>
    <t>SNB917593691679</t>
  </si>
  <si>
    <t>SNB917615238004</t>
  </si>
  <si>
    <t>SNB917625393281</t>
  </si>
  <si>
    <t>SNB917783023525</t>
  </si>
  <si>
    <t>SNB918070278383</t>
  </si>
  <si>
    <t>SNB918084816830</t>
  </si>
  <si>
    <t>SNB918097788087</t>
  </si>
  <si>
    <t>SNB918100919279</t>
  </si>
  <si>
    <t>SNB918156808725</t>
  </si>
  <si>
    <t>SNB918250928893</t>
  </si>
  <si>
    <t>SNB918290153354</t>
  </si>
  <si>
    <t>SNB918516395612</t>
  </si>
  <si>
    <t>SNB918539636471</t>
  </si>
  <si>
    <t>SNB918576265276</t>
  </si>
  <si>
    <t>SNB918620072652</t>
  </si>
  <si>
    <t>SNB918689434309</t>
  </si>
  <si>
    <t>SNB919067474511</t>
  </si>
  <si>
    <t>SNB919208961290</t>
  </si>
  <si>
    <t>SNB919230329570</t>
  </si>
  <si>
    <t>SNB919526009605</t>
  </si>
  <si>
    <t>SNB919649671758</t>
  </si>
  <si>
    <t>SNB919654931526</t>
  </si>
  <si>
    <t>SNB919657321775</t>
  </si>
  <si>
    <t>SNB919708421706</t>
  </si>
  <si>
    <t>SNB919861978666</t>
  </si>
  <si>
    <t>SNB919917233459</t>
  </si>
  <si>
    <t>SNB920157746937</t>
  </si>
  <si>
    <t>SNB920348005966</t>
  </si>
  <si>
    <t>SNB920357766414</t>
  </si>
  <si>
    <t>SNB920393062051</t>
  </si>
  <si>
    <t>SNB920699937404</t>
  </si>
  <si>
    <t>SNB920730809172</t>
  </si>
  <si>
    <t>SNB920821787464</t>
  </si>
  <si>
    <t>SNB921080203146</t>
  </si>
  <si>
    <t>SNB921299925846</t>
  </si>
  <si>
    <t>SNB921319639913</t>
  </si>
  <si>
    <t>SNB921393645589</t>
  </si>
  <si>
    <t>SNB921471558077</t>
  </si>
  <si>
    <t>SNB921550647487</t>
  </si>
  <si>
    <t>SNB921611512679</t>
  </si>
  <si>
    <t>SNB921626387354</t>
  </si>
  <si>
    <t>SNB921629791202</t>
  </si>
  <si>
    <t>SNB921631931771</t>
  </si>
  <si>
    <t>SNB921695080347</t>
  </si>
  <si>
    <t>SNB921816651920</t>
  </si>
  <si>
    <t>SNB921897286493</t>
  </si>
  <si>
    <t>SNB921899277833</t>
  </si>
  <si>
    <t>SNB922030852827</t>
  </si>
  <si>
    <t>SNB922051401837</t>
  </si>
  <si>
    <t>SNB922055731633</t>
  </si>
  <si>
    <t>SNB922074927642</t>
  </si>
  <si>
    <t>SNB922161652860</t>
  </si>
  <si>
    <t>SNB922220582657</t>
  </si>
  <si>
    <t>SNB922269370765</t>
  </si>
  <si>
    <t>SNB922354559020</t>
  </si>
  <si>
    <t>SNB922361841965</t>
  </si>
  <si>
    <t>SNB922393870476</t>
  </si>
  <si>
    <t>SNB922514070884</t>
  </si>
  <si>
    <t>SNB922607376381</t>
  </si>
  <si>
    <t>SNB922689183730</t>
  </si>
  <si>
    <t>SNB922722422505</t>
  </si>
  <si>
    <t>SNB922774216633</t>
  </si>
  <si>
    <t>SNB922793626642</t>
  </si>
  <si>
    <t>SNB922811950100</t>
  </si>
  <si>
    <t>SNB922861338965</t>
  </si>
  <si>
    <t>SNB923190544898</t>
  </si>
  <si>
    <t>SNB923242117018</t>
  </si>
  <si>
    <t>SNB923953358557</t>
  </si>
  <si>
    <t>SNB924120395771</t>
  </si>
  <si>
    <t>SNB924181641435</t>
  </si>
  <si>
    <t>SNB924330086940</t>
  </si>
  <si>
    <t>SNB924332586844</t>
  </si>
  <si>
    <t>SNB924409922308</t>
  </si>
  <si>
    <t>SNB924431834525</t>
  </si>
  <si>
    <t>SNB924453035597</t>
  </si>
  <si>
    <t>SNB924477581384</t>
  </si>
  <si>
    <t>SNB924535591034</t>
  </si>
  <si>
    <t>SNB924659713978</t>
  </si>
  <si>
    <t>SNB924685554682</t>
  </si>
  <si>
    <t>SNB924747450655</t>
  </si>
  <si>
    <t>SNB924774487556</t>
  </si>
  <si>
    <t>SNB924793953759</t>
  </si>
  <si>
    <t>SNB924819944297</t>
  </si>
  <si>
    <t>SNB925050442719</t>
  </si>
  <si>
    <t>SNB925558752303</t>
  </si>
  <si>
    <t>SNB925565312521</t>
  </si>
  <si>
    <t>SNB925685357501</t>
  </si>
  <si>
    <t>SNB925823629552</t>
  </si>
  <si>
    <t>SNB925831583235</t>
  </si>
  <si>
    <t>SNB925861098273</t>
  </si>
  <si>
    <t>SNB925878615876</t>
  </si>
  <si>
    <t>SNB925883927308</t>
  </si>
  <si>
    <t>SNB925999725461</t>
  </si>
  <si>
    <t>SNB926119738552</t>
  </si>
  <si>
    <t>SNB926163456242</t>
  </si>
  <si>
    <t>SNB926394308747</t>
  </si>
  <si>
    <t>SNB926394976090</t>
  </si>
  <si>
    <t>SNB926427521488</t>
  </si>
  <si>
    <t>SNB926442995943</t>
  </si>
  <si>
    <t>SNB926470603247</t>
  </si>
  <si>
    <t>SNB926470799582</t>
  </si>
  <si>
    <t>SNB926480464456</t>
  </si>
  <si>
    <t>SNB926559276683</t>
  </si>
  <si>
    <t>SNB926644622999</t>
  </si>
  <si>
    <t>SNB926697076725</t>
  </si>
  <si>
    <t>SNB926699071292</t>
  </si>
  <si>
    <t>SNB926937565941</t>
  </si>
  <si>
    <t>SNB927160517950</t>
  </si>
  <si>
    <t>SNB927462109518</t>
  </si>
  <si>
    <t>SNB927498960503</t>
  </si>
  <si>
    <t>SNB927533168369</t>
  </si>
  <si>
    <t>SNB927574397889</t>
  </si>
  <si>
    <t>SNB927892816017</t>
  </si>
  <si>
    <t>SNB927925826730</t>
  </si>
  <si>
    <t>SNB928184287881</t>
  </si>
  <si>
    <t>SNB928200943784</t>
  </si>
  <si>
    <t>SNB928258126528</t>
  </si>
  <si>
    <t>SNB928340368768</t>
  </si>
  <si>
    <t>SNB928479274794</t>
  </si>
  <si>
    <t>SNB928557841498</t>
  </si>
  <si>
    <t>SNB928602915495</t>
  </si>
  <si>
    <t>SNB928759560869</t>
  </si>
  <si>
    <t>SNB928770158397</t>
  </si>
  <si>
    <t>SNB928992067729</t>
  </si>
  <si>
    <t>SNB929027950139</t>
  </si>
  <si>
    <t>SNB929073868471</t>
  </si>
  <si>
    <t>SNB929088252340</t>
  </si>
  <si>
    <t>SNB929168402344</t>
  </si>
  <si>
    <t>SNB929185184919</t>
  </si>
  <si>
    <t>SNB929262647085</t>
  </si>
  <si>
    <t>SNB929383206369</t>
  </si>
  <si>
    <t>SNB929575518928</t>
  </si>
  <si>
    <t>SNB929663692172</t>
  </si>
  <si>
    <t>SNB929840763916</t>
  </si>
  <si>
    <t>SNB929881052512</t>
  </si>
  <si>
    <t>SNB930067626847</t>
  </si>
  <si>
    <t>SNB930134015819</t>
  </si>
  <si>
    <t>SNB930312838582</t>
  </si>
  <si>
    <t>SNB930325069232</t>
  </si>
  <si>
    <t>SNB930329896650</t>
  </si>
  <si>
    <t>SNB930423383254</t>
  </si>
  <si>
    <t>SNB930525911119</t>
  </si>
  <si>
    <t>SNB930558787330</t>
  </si>
  <si>
    <t>SNB930709120863</t>
  </si>
  <si>
    <t>SNB931015724646</t>
  </si>
  <si>
    <t>SNB931064958931</t>
  </si>
  <si>
    <t>SNB931070025696</t>
  </si>
  <si>
    <t>SNB931164620455</t>
  </si>
  <si>
    <t>SNB931294328658</t>
  </si>
  <si>
    <t>SNB931316685899</t>
  </si>
  <si>
    <t>SNB931431136771</t>
  </si>
  <si>
    <t>SNB931546188436</t>
  </si>
  <si>
    <t>SNB931610892481</t>
  </si>
  <si>
    <t>SNB931622346583</t>
  </si>
  <si>
    <t>SNB931639626302</t>
  </si>
  <si>
    <t>SNB931677334054</t>
  </si>
  <si>
    <t>SNB931774737192</t>
  </si>
  <si>
    <t>SNB931823254809</t>
  </si>
  <si>
    <t>SNB931930462517</t>
  </si>
  <si>
    <t>SNB931986174853</t>
  </si>
  <si>
    <t>SNB932006596143</t>
  </si>
  <si>
    <t>SNB932107297727</t>
  </si>
  <si>
    <t>SNB932161540975</t>
  </si>
  <si>
    <t>SNB932374739180</t>
  </si>
  <si>
    <t>SNB932375556731</t>
  </si>
  <si>
    <t>SNB932388577952</t>
  </si>
  <si>
    <t>SNB932489723517</t>
  </si>
  <si>
    <t>SNB932509765411</t>
  </si>
  <si>
    <t>SNB932516649124</t>
  </si>
  <si>
    <t>SNB932549440224</t>
  </si>
  <si>
    <t>SNB932685335767</t>
  </si>
  <si>
    <t>SNB932788203468</t>
  </si>
  <si>
    <t>SNB933013692798</t>
  </si>
  <si>
    <t>SNB933235634552</t>
  </si>
  <si>
    <t>SNB933274941888</t>
  </si>
  <si>
    <t>SNB933386930565</t>
  </si>
  <si>
    <t>SNB933459598975</t>
  </si>
  <si>
    <t>SNB933494191209</t>
  </si>
  <si>
    <t>SNB933529129573</t>
  </si>
  <si>
    <t>SNB933760214908</t>
  </si>
  <si>
    <t>SNB933767388565</t>
  </si>
  <si>
    <t>SNB933869654360</t>
  </si>
  <si>
    <t>SNB933956506145</t>
  </si>
  <si>
    <t>SNB934068635945</t>
  </si>
  <si>
    <t>SNB934071779865</t>
  </si>
  <si>
    <t>SNB934185023519</t>
  </si>
  <si>
    <t>SNB934214092950</t>
  </si>
  <si>
    <t>SNB934355412402</t>
  </si>
  <si>
    <t>SNB934457029447</t>
  </si>
  <si>
    <t>SNB934514392514</t>
  </si>
  <si>
    <t>SNB934532229953</t>
  </si>
  <si>
    <t>SNB934949020686</t>
  </si>
  <si>
    <t>SNB934961797092</t>
  </si>
  <si>
    <t>SNB934967462406</t>
  </si>
  <si>
    <t>SNB934984130722</t>
  </si>
  <si>
    <t>SNB935144085258</t>
  </si>
  <si>
    <t>SNB935303204162</t>
  </si>
  <si>
    <t>SNB935318978560</t>
  </si>
  <si>
    <t>SNB935482852901</t>
  </si>
  <si>
    <t>SNB935556509052</t>
  </si>
  <si>
    <t>SNB935578300972</t>
  </si>
  <si>
    <t>SNB935600499711</t>
  </si>
  <si>
    <t>SNB935626894156</t>
  </si>
  <si>
    <t>SNB935723521351</t>
  </si>
  <si>
    <t>SNB935738221819</t>
  </si>
  <si>
    <t>SNB935760057516</t>
  </si>
  <si>
    <t>SNB935814055062</t>
  </si>
  <si>
    <t>SNB935932937127</t>
  </si>
  <si>
    <t>SNB936172924014</t>
  </si>
  <si>
    <t>SNB936176430474</t>
  </si>
  <si>
    <t>SNB936461984224</t>
  </si>
  <si>
    <t>SNB936468720238</t>
  </si>
  <si>
    <t>SNB936480897581</t>
  </si>
  <si>
    <t>SNB936769439815</t>
  </si>
  <si>
    <t>SNB936940951426</t>
  </si>
  <si>
    <t>SNB937001443546</t>
  </si>
  <si>
    <t>SNB937094451244</t>
  </si>
  <si>
    <t>SNB937406641264</t>
  </si>
  <si>
    <t>SNB937722627607</t>
  </si>
  <si>
    <t>SNB937858140285</t>
  </si>
  <si>
    <t>SNB938180557147</t>
  </si>
  <si>
    <t>SNB938476571321</t>
  </si>
  <si>
    <t>SNB938620426132</t>
  </si>
  <si>
    <t>SNB938624241519</t>
  </si>
  <si>
    <t>SNB938672757734</t>
  </si>
  <si>
    <t>SNB939428749966</t>
  </si>
  <si>
    <t>SNB939431117011</t>
  </si>
  <si>
    <t>SNB939517994215</t>
  </si>
  <si>
    <t>SNB939548785561</t>
  </si>
  <si>
    <t>SNB939624707241</t>
  </si>
  <si>
    <t>SNB939653726848</t>
  </si>
  <si>
    <t>SNB939688186686</t>
  </si>
  <si>
    <t>SNB939724292715</t>
  </si>
  <si>
    <t>SNB939779591900</t>
  </si>
  <si>
    <t>SNB940113133601</t>
  </si>
  <si>
    <t>SNB940122004213</t>
  </si>
  <si>
    <t>SNB940133714842</t>
  </si>
  <si>
    <t>SNB940297211072</t>
  </si>
  <si>
    <t>SNB940352624434</t>
  </si>
  <si>
    <t>SNB940436967099</t>
  </si>
  <si>
    <t>SNB940437318166</t>
  </si>
  <si>
    <t>SNB940478286561</t>
  </si>
  <si>
    <t>SNB940718804685</t>
  </si>
  <si>
    <t>SNB940847187345</t>
  </si>
  <si>
    <t>SNB940901758313</t>
  </si>
  <si>
    <t>SNB941004899811</t>
  </si>
  <si>
    <t>SNB941042755957</t>
  </si>
  <si>
    <t>SNB941081544895</t>
  </si>
  <si>
    <t>SNB941183960449</t>
  </si>
  <si>
    <t>SNB941283828373</t>
  </si>
  <si>
    <t>SNB941314694489</t>
  </si>
  <si>
    <t>SNB941424038838</t>
  </si>
  <si>
    <t>SNB941555074781</t>
  </si>
  <si>
    <t>SNB941650885558</t>
  </si>
  <si>
    <t>SNB941690671609</t>
  </si>
  <si>
    <t>SNB941929592729</t>
  </si>
  <si>
    <t>SNB942111583372</t>
  </si>
  <si>
    <t>SNB942159258331</t>
  </si>
  <si>
    <t>SNB942173666990</t>
  </si>
  <si>
    <t>SNB942182027607</t>
  </si>
  <si>
    <t>SNB942224012479</t>
  </si>
  <si>
    <t>SNB942238573102</t>
  </si>
  <si>
    <t>SNB942257679137</t>
  </si>
  <si>
    <t>SNB942274543879</t>
  </si>
  <si>
    <t>SNB942305388936</t>
  </si>
  <si>
    <t>SNB942630156484</t>
  </si>
  <si>
    <t>SNB942732578894</t>
  </si>
  <si>
    <t>SNB942824437573</t>
  </si>
  <si>
    <t>SNB942908692218</t>
  </si>
  <si>
    <t>SNB943042904373</t>
  </si>
  <si>
    <t>SNB943170046990</t>
  </si>
  <si>
    <t>SNB943203125821</t>
  </si>
  <si>
    <t>SNB943261073362</t>
  </si>
  <si>
    <t>SNB943319305469</t>
  </si>
  <si>
    <t>SNB943480673763</t>
  </si>
  <si>
    <t>SNB943531720705</t>
  </si>
  <si>
    <t>SNB943571241628</t>
  </si>
  <si>
    <t>SNB943604361118</t>
  </si>
  <si>
    <t>SNB943662886851</t>
  </si>
  <si>
    <t>SNB943806148289</t>
  </si>
  <si>
    <t>SNB943841101959</t>
  </si>
  <si>
    <t>SNB943915605062</t>
  </si>
  <si>
    <t>SNB943962034624</t>
  </si>
  <si>
    <t>SNB943984165313</t>
  </si>
  <si>
    <t>SNB944057190867</t>
  </si>
  <si>
    <t>SNB944150243392</t>
  </si>
  <si>
    <t>SNB944294076061</t>
  </si>
  <si>
    <t>SNB944419421783</t>
  </si>
  <si>
    <t>SNB944601935326</t>
  </si>
  <si>
    <t>SNB944723161733</t>
  </si>
  <si>
    <t>SNB944835186174</t>
  </si>
  <si>
    <t>SNB944962954653</t>
  </si>
  <si>
    <t>SNB944999584793</t>
  </si>
  <si>
    <t>SNB945021456095</t>
  </si>
  <si>
    <t>SNB945149216045</t>
  </si>
  <si>
    <t>SNB945186990991</t>
  </si>
  <si>
    <t>SNB945187645647</t>
  </si>
  <si>
    <t>SNB945322307522</t>
  </si>
  <si>
    <t>SNB945413736880</t>
  </si>
  <si>
    <t>SNB945502201350</t>
  </si>
  <si>
    <t>SNB945532057606</t>
  </si>
  <si>
    <t>SNB945552907998</t>
  </si>
  <si>
    <t>SNB945750197795</t>
  </si>
  <si>
    <t>SNB945768616967</t>
  </si>
  <si>
    <t>SNB945861817537</t>
  </si>
  <si>
    <t>SNB946013720880</t>
  </si>
  <si>
    <t>SNB946086138155</t>
  </si>
  <si>
    <t>SNB946090906887</t>
  </si>
  <si>
    <t>SNB946115797155</t>
  </si>
  <si>
    <t>SNB946137378622</t>
  </si>
  <si>
    <t>SNB946224752939</t>
  </si>
  <si>
    <t>SNB946373984786</t>
  </si>
  <si>
    <t>SNB946425570127</t>
  </si>
  <si>
    <t>SNB946612539746</t>
  </si>
  <si>
    <t>SNB946710442153</t>
  </si>
  <si>
    <t>SNB946717964085</t>
  </si>
  <si>
    <t>SNB946790148600</t>
  </si>
  <si>
    <t>SNB946885311919</t>
  </si>
  <si>
    <t>SNB946891490059</t>
  </si>
  <si>
    <t>SNB946958756494</t>
  </si>
  <si>
    <t>SNB947030954821</t>
  </si>
  <si>
    <t>SNB947092763157</t>
  </si>
  <si>
    <t>SNB947193557761</t>
  </si>
  <si>
    <t>SNB947270211210</t>
  </si>
  <si>
    <t>SNB947514936855</t>
  </si>
  <si>
    <t>SNB947553215997</t>
  </si>
  <si>
    <t>SNB947592865054</t>
  </si>
  <si>
    <t>SNB947683785568</t>
  </si>
  <si>
    <t>SNB947698671429</t>
  </si>
  <si>
    <t>SNB947709605108</t>
  </si>
  <si>
    <t>SNB947727983103</t>
  </si>
  <si>
    <t>SNB948068461008</t>
  </si>
  <si>
    <t>SNB948134408678</t>
  </si>
  <si>
    <t>SNB948186469375</t>
  </si>
  <si>
    <t>SNB948311994307</t>
  </si>
  <si>
    <t>SNB948413721931</t>
  </si>
  <si>
    <t>SNB948468070435</t>
  </si>
  <si>
    <t>SNB948470226516</t>
  </si>
  <si>
    <t>SNB948485211972</t>
  </si>
  <si>
    <t>SNB948673048298</t>
  </si>
  <si>
    <t>SNB948741734467</t>
  </si>
  <si>
    <t>SNB948816192529</t>
  </si>
  <si>
    <t>SNB948859455841</t>
  </si>
  <si>
    <t>SNB949124413085</t>
  </si>
  <si>
    <t>SNB949152526504</t>
  </si>
  <si>
    <t>SNB949213253530</t>
  </si>
  <si>
    <t>SNB949369515353</t>
  </si>
  <si>
    <t>SNB949422762892</t>
  </si>
  <si>
    <t>SNB949646353012</t>
  </si>
  <si>
    <t>SNB950006175489</t>
  </si>
  <si>
    <t>SNB950028563172</t>
  </si>
  <si>
    <t>SNB950039201827</t>
  </si>
  <si>
    <t>SNB950262883869</t>
  </si>
  <si>
    <t>SNB950336540445</t>
  </si>
  <si>
    <t>SNB950584553167</t>
  </si>
  <si>
    <t>SNB950724684287</t>
  </si>
  <si>
    <t>SNB950777700255</t>
  </si>
  <si>
    <t>SNB950882682972</t>
  </si>
  <si>
    <t>SNB950960779068</t>
  </si>
  <si>
    <t>SNB951051725711</t>
  </si>
  <si>
    <t>SNB951105240061</t>
  </si>
  <si>
    <t>SNB951180867351</t>
  </si>
  <si>
    <t>SNB951232597106</t>
  </si>
  <si>
    <t>SNB951261935979</t>
  </si>
  <si>
    <t>SNB951305396193</t>
  </si>
  <si>
    <t>SNB951760950909</t>
  </si>
  <si>
    <t>SNB951791941969</t>
  </si>
  <si>
    <t>SNB951835062254</t>
  </si>
  <si>
    <t>SNB952385093224</t>
  </si>
  <si>
    <t>SNB952566530197</t>
  </si>
  <si>
    <t>SNB952677840789</t>
  </si>
  <si>
    <t>SNB952845016893</t>
  </si>
  <si>
    <t>SNB952939058372</t>
  </si>
  <si>
    <t>SNB953132482766</t>
  </si>
  <si>
    <t>SNB953422913031</t>
  </si>
  <si>
    <t>SNB953453232156</t>
  </si>
  <si>
    <t>SNB953495670831</t>
  </si>
  <si>
    <t>SNB953661539375</t>
  </si>
  <si>
    <t>SNB953669866350</t>
  </si>
  <si>
    <t>SNB953793591142</t>
  </si>
  <si>
    <t>SNB953794435957</t>
  </si>
  <si>
    <t>SNB953868012787</t>
  </si>
  <si>
    <t>SNB953938790515</t>
  </si>
  <si>
    <t>SNB953975499051</t>
  </si>
  <si>
    <t>SNB954026274702</t>
  </si>
  <si>
    <t>SNB954187049256</t>
  </si>
  <si>
    <t>SNB954239007623</t>
  </si>
  <si>
    <t>SNB954281375657</t>
  </si>
  <si>
    <t>SNB954537392643</t>
  </si>
  <si>
    <t>SNB954662803168</t>
  </si>
  <si>
    <t>SNB954776773166</t>
  </si>
  <si>
    <t>SNB954814647626</t>
  </si>
  <si>
    <t>SNB955001358523</t>
  </si>
  <si>
    <t>SNB955238223991</t>
  </si>
  <si>
    <t>SNB955248518643</t>
  </si>
  <si>
    <t>SNB955266506998</t>
  </si>
  <si>
    <t>SNB955447118477</t>
  </si>
  <si>
    <t>SNB955586052717</t>
  </si>
  <si>
    <t>SNB955607007702</t>
  </si>
  <si>
    <t>SNB955706777742</t>
  </si>
  <si>
    <t>SNB955718588763</t>
  </si>
  <si>
    <t>SNB955872978110</t>
  </si>
  <si>
    <t>SNB955936286892</t>
  </si>
  <si>
    <t>SNB956377097702</t>
  </si>
  <si>
    <t>SNB956411704207</t>
  </si>
  <si>
    <t>SNB956741146944</t>
  </si>
  <si>
    <t>SNB956923775696</t>
  </si>
  <si>
    <t>SNB956958990736</t>
  </si>
  <si>
    <t>SNB956986612075</t>
  </si>
  <si>
    <t>SNB957209230809</t>
  </si>
  <si>
    <t>SNB957268511697</t>
  </si>
  <si>
    <t>SNB957361726592</t>
  </si>
  <si>
    <t>SNB957404386462</t>
  </si>
  <si>
    <t>SNB957440824454</t>
  </si>
  <si>
    <t>SNB957549782006</t>
  </si>
  <si>
    <t>SNB957591716776</t>
  </si>
  <si>
    <t>SNB957632855181</t>
  </si>
  <si>
    <t>SNB957862279702</t>
  </si>
  <si>
    <t>SNB957988771050</t>
  </si>
  <si>
    <t>SNB958060904298</t>
  </si>
  <si>
    <t>SNB958070514050</t>
  </si>
  <si>
    <t>SNB958077102830</t>
  </si>
  <si>
    <t>SNB958116260552</t>
  </si>
  <si>
    <t>SNB958237843443</t>
  </si>
  <si>
    <t>SNB958337664054</t>
  </si>
  <si>
    <t>SNB958416423039</t>
  </si>
  <si>
    <t>SNB958561375085</t>
  </si>
  <si>
    <t>SNB958672501014</t>
  </si>
  <si>
    <t>SNB958680286002</t>
  </si>
  <si>
    <t>SNB959120377328</t>
  </si>
  <si>
    <t>SNB959176447266</t>
  </si>
  <si>
    <t>SNB959255155907</t>
  </si>
  <si>
    <t>SNB959373877170</t>
  </si>
  <si>
    <t>SNB959475630567</t>
  </si>
  <si>
    <t>SNB959513498364</t>
  </si>
  <si>
    <t>SNB959523885956</t>
  </si>
  <si>
    <t>SNB959567240391</t>
  </si>
  <si>
    <t>SNB959585826225</t>
  </si>
  <si>
    <t>SNB959959730332</t>
  </si>
  <si>
    <t>SNB959966681252</t>
  </si>
  <si>
    <t>SNB960060046328</t>
  </si>
  <si>
    <t>SNB960098459084</t>
  </si>
  <si>
    <t>SNB960263813482</t>
  </si>
  <si>
    <t>SNB960280760097</t>
  </si>
  <si>
    <t>SNB960416123321</t>
  </si>
  <si>
    <t>SNB960502792271</t>
  </si>
  <si>
    <t>SNB960729432592</t>
  </si>
  <si>
    <t>SNB960797798422</t>
  </si>
  <si>
    <t>SNB960882503184</t>
  </si>
  <si>
    <t>SNB960884494671</t>
  </si>
  <si>
    <t>SNB961283575572</t>
  </si>
  <si>
    <t>SNB961316124487</t>
  </si>
  <si>
    <t>SNB961322866920</t>
  </si>
  <si>
    <t>SNB961448362368</t>
  </si>
  <si>
    <t>SNB961471621746</t>
  </si>
  <si>
    <t>SNB961497906636</t>
  </si>
  <si>
    <t>SNB961745390019</t>
  </si>
  <si>
    <t>SNB961816584323</t>
  </si>
  <si>
    <t>SNB961833910969</t>
  </si>
  <si>
    <t>SNB961943991735</t>
  </si>
  <si>
    <t>SNB962006136537</t>
  </si>
  <si>
    <t>SNB962011640685</t>
  </si>
  <si>
    <t>SNB962013221356</t>
  </si>
  <si>
    <t>SNB962064980332</t>
  </si>
  <si>
    <t>SNB962110557570</t>
  </si>
  <si>
    <t>SNB962389410347</t>
  </si>
  <si>
    <t>SNB962618092306</t>
  </si>
  <si>
    <t>SNB962736090291</t>
  </si>
  <si>
    <t>SNB962756415364</t>
  </si>
  <si>
    <t>SNB962890977544</t>
  </si>
  <si>
    <t>SNB962996832648</t>
  </si>
  <si>
    <t>SNB963070917732</t>
  </si>
  <si>
    <t>SNB963282434775</t>
  </si>
  <si>
    <t>SNB963499807249</t>
  </si>
  <si>
    <t>SNB963653114022</t>
  </si>
  <si>
    <t>SNB963671951227</t>
  </si>
  <si>
    <t>SNB963746327452</t>
  </si>
  <si>
    <t>SNB963792700889</t>
  </si>
  <si>
    <t>SNB963795614626</t>
  </si>
  <si>
    <t>SNB963821222269</t>
  </si>
  <si>
    <t>SNB963995572245</t>
  </si>
  <si>
    <t>SNB964045995373</t>
  </si>
  <si>
    <t>SNB964046129302</t>
  </si>
  <si>
    <t>SNB964092397892</t>
  </si>
  <si>
    <t>SNB964137069203</t>
  </si>
  <si>
    <t>SNB964262506406</t>
  </si>
  <si>
    <t>SNB964273276183</t>
  </si>
  <si>
    <t>SNB964375043041</t>
  </si>
  <si>
    <t>SNB964573708865</t>
  </si>
  <si>
    <t>SNB964592501355</t>
  </si>
  <si>
    <t>SNB964630351430</t>
  </si>
  <si>
    <t>SNB964659661008</t>
  </si>
  <si>
    <t>SNB964802985821</t>
  </si>
  <si>
    <t>SNB965107360993</t>
  </si>
  <si>
    <t>SNB965118678667</t>
  </si>
  <si>
    <t>SNB965123602893</t>
  </si>
  <si>
    <t>SNB965281540327</t>
  </si>
  <si>
    <t>SNB965315499379</t>
  </si>
  <si>
    <t>SNB965379905076</t>
  </si>
  <si>
    <t>SNB965500640463</t>
  </si>
  <si>
    <t>SNB965557517831</t>
  </si>
  <si>
    <t>SNB965692805121</t>
  </si>
  <si>
    <t>SNB965774651691</t>
  </si>
  <si>
    <t>SNB965813404431</t>
  </si>
  <si>
    <t>SNB965819408044</t>
  </si>
  <si>
    <t>SNB965998184692</t>
  </si>
  <si>
    <t>SNB966216072913</t>
  </si>
  <si>
    <t>SNB966380208811</t>
  </si>
  <si>
    <t>SNB966494112844</t>
  </si>
  <si>
    <t>SNB966808200267</t>
  </si>
  <si>
    <t>SNB966809778161</t>
  </si>
  <si>
    <t>SNB966813503780</t>
  </si>
  <si>
    <t>SNB966823215826</t>
  </si>
  <si>
    <t>SNB967068117678</t>
  </si>
  <si>
    <t>SNB967075358620</t>
  </si>
  <si>
    <t>SNB967127819703</t>
  </si>
  <si>
    <t>SNB967148688999</t>
  </si>
  <si>
    <t>SNB967186419241</t>
  </si>
  <si>
    <t>SNB967490557615</t>
  </si>
  <si>
    <t>SNB967782555602</t>
  </si>
  <si>
    <t>SNB967794191157</t>
  </si>
  <si>
    <t>SNB967812386411</t>
  </si>
  <si>
    <t>SNB967958627669</t>
  </si>
  <si>
    <t>SNB967967636034</t>
  </si>
  <si>
    <t>SNB967982606159</t>
  </si>
  <si>
    <t>SNB968273674970</t>
  </si>
  <si>
    <t>SNB968295079586</t>
  </si>
  <si>
    <t>SNB968325295962</t>
  </si>
  <si>
    <t>SNB968489334224</t>
  </si>
  <si>
    <t>SNB968646876970</t>
  </si>
  <si>
    <t>SNB968648650424</t>
  </si>
  <si>
    <t>SNB968670865650</t>
  </si>
  <si>
    <t>SNB968694358282</t>
  </si>
  <si>
    <t>SNB968862623211</t>
  </si>
  <si>
    <t>SNB968914838013</t>
  </si>
  <si>
    <t>SNB968949417344</t>
  </si>
  <si>
    <t>SNB969058795651</t>
  </si>
  <si>
    <t>SNB969068596941</t>
  </si>
  <si>
    <t>SNB969345305204</t>
  </si>
  <si>
    <t>SNB969362778135</t>
  </si>
  <si>
    <t>SNB969473762610</t>
  </si>
  <si>
    <t>SNB969483935394</t>
  </si>
  <si>
    <t>SNB969534177940</t>
  </si>
  <si>
    <t>SNB969688824103</t>
  </si>
  <si>
    <t>SNB969708579983</t>
  </si>
  <si>
    <t>SNB969826201797</t>
  </si>
  <si>
    <t>SNB969871992015</t>
  </si>
  <si>
    <t>SNB970033313272</t>
  </si>
  <si>
    <t>SNB970179850242</t>
  </si>
  <si>
    <t>SNB970223838288</t>
  </si>
  <si>
    <t>SNB970253419624</t>
  </si>
  <si>
    <t>SNB970340354654</t>
  </si>
  <si>
    <t>SNB970734009313</t>
  </si>
  <si>
    <t>SNB970821959712</t>
  </si>
  <si>
    <t>SNB970879855325</t>
  </si>
  <si>
    <t>SNB971007500575</t>
  </si>
  <si>
    <t>SNB971076036227</t>
  </si>
  <si>
    <t>SNB971087047229</t>
  </si>
  <si>
    <t>SNB971124937612</t>
  </si>
  <si>
    <t>SNB971155221315</t>
  </si>
  <si>
    <t>SNB971169136186</t>
  </si>
  <si>
    <t>SNB971174411018</t>
  </si>
  <si>
    <t>SNB971196250442</t>
  </si>
  <si>
    <t>SNB971199523673</t>
  </si>
  <si>
    <t>SNB971311555230</t>
  </si>
  <si>
    <t>SNB971345683381</t>
  </si>
  <si>
    <t>SNB971503120734</t>
  </si>
  <si>
    <t>SNB971641248901</t>
  </si>
  <si>
    <t>SNB971746988153</t>
  </si>
  <si>
    <t>SNB971770548286</t>
  </si>
  <si>
    <t>SNB971962135690</t>
  </si>
  <si>
    <t>SNB972040623122</t>
  </si>
  <si>
    <t>SNB972046955654</t>
  </si>
  <si>
    <t>SNB972153058149</t>
  </si>
  <si>
    <t>SNB972264483465</t>
  </si>
  <si>
    <t>SNB972265030262</t>
  </si>
  <si>
    <t>SNB972511582064</t>
  </si>
  <si>
    <t>SNB972578669388</t>
  </si>
  <si>
    <t>SNB972723368326</t>
  </si>
  <si>
    <t>SNB972740218178</t>
  </si>
  <si>
    <t>SNB972819770477</t>
  </si>
  <si>
    <t>SNB973056451075</t>
  </si>
  <si>
    <t>SNB973074326355</t>
  </si>
  <si>
    <t>SNB973356062049</t>
  </si>
  <si>
    <t>SNB973501936539</t>
  </si>
  <si>
    <t>SNB973505068113</t>
  </si>
  <si>
    <t>SNB973519584647</t>
  </si>
  <si>
    <t>SNB973672371320</t>
  </si>
  <si>
    <t>SNB973733148182</t>
  </si>
  <si>
    <t>SNB973742186519</t>
  </si>
  <si>
    <t>SNB973875583315</t>
  </si>
  <si>
    <t>SNB974041045040</t>
  </si>
  <si>
    <t>SNB974053451990</t>
  </si>
  <si>
    <t>SNB974239978785</t>
  </si>
  <si>
    <t>SNB974319144116</t>
  </si>
  <si>
    <t>SNB974492211483</t>
  </si>
  <si>
    <t>SNB974547197724</t>
  </si>
  <si>
    <t>SNB974556654430</t>
  </si>
  <si>
    <t>SNB974647435931</t>
  </si>
  <si>
    <t>SNB974684403535</t>
  </si>
  <si>
    <t>SNB974693983233</t>
  </si>
  <si>
    <t>SNB974711150357</t>
  </si>
  <si>
    <t>SNB974739102161</t>
  </si>
  <si>
    <t>SNB974763887737</t>
  </si>
  <si>
    <t>SNB974894111862</t>
  </si>
  <si>
    <t>SNB974959002937</t>
  </si>
  <si>
    <t>SNB975061261090</t>
  </si>
  <si>
    <t>SNB975176329548</t>
  </si>
  <si>
    <t>SNB975268997129</t>
  </si>
  <si>
    <t>SNB975283859389</t>
  </si>
  <si>
    <t>SNB975462731697</t>
  </si>
  <si>
    <t>SNB975581504646</t>
  </si>
  <si>
    <t>SNB975659838086</t>
  </si>
  <si>
    <t>SNB975801091031</t>
  </si>
  <si>
    <t>SNB975846871759</t>
  </si>
  <si>
    <t>SNB976089191796</t>
  </si>
  <si>
    <t>SNB976170444053</t>
  </si>
  <si>
    <t>SNB976240506834</t>
  </si>
  <si>
    <t>SNB976297675927</t>
  </si>
  <si>
    <t>SNB976371748981</t>
  </si>
  <si>
    <t>SNB976379598847</t>
  </si>
  <si>
    <t>SNB976679550309</t>
  </si>
  <si>
    <t>SNB976863966633</t>
  </si>
  <si>
    <t>SNB976890256486</t>
  </si>
  <si>
    <t>SNB976987786759</t>
  </si>
  <si>
    <t>SNB977095880292</t>
  </si>
  <si>
    <t>SNB977174706994</t>
  </si>
  <si>
    <t>SNB977206503256</t>
  </si>
  <si>
    <t>SNB977253144464</t>
  </si>
  <si>
    <t>SNB977374861035</t>
  </si>
  <si>
    <t>SNB977384143473</t>
  </si>
  <si>
    <t>SNB977443469322</t>
  </si>
  <si>
    <t>SNB977451702473</t>
  </si>
  <si>
    <t>SNB977481237679</t>
  </si>
  <si>
    <t>SNB977535807001</t>
  </si>
  <si>
    <t>SNB977581070640</t>
  </si>
  <si>
    <t>SNB977641826996</t>
  </si>
  <si>
    <t>SNB977716315769</t>
  </si>
  <si>
    <t>SNB977966674678</t>
  </si>
  <si>
    <t>SNB978051166283</t>
  </si>
  <si>
    <t>SNB978071940108</t>
  </si>
  <si>
    <t>SNB978108787379</t>
  </si>
  <si>
    <t>SNB978191145308</t>
  </si>
  <si>
    <t>SNB978299965228</t>
  </si>
  <si>
    <t>SNB978730380269</t>
  </si>
  <si>
    <t>SNB978865527096</t>
  </si>
  <si>
    <t>SNB978963778161</t>
  </si>
  <si>
    <t>SNB979202870318</t>
  </si>
  <si>
    <t>SNB979269087643</t>
  </si>
  <si>
    <t>SNB979326623005</t>
  </si>
  <si>
    <t>SNB979429791342</t>
  </si>
  <si>
    <t>SNB979557818782</t>
  </si>
  <si>
    <t>SNB979890895426</t>
  </si>
  <si>
    <t>SNB979950878543</t>
  </si>
  <si>
    <t>SNB979973883449</t>
  </si>
  <si>
    <t>SNB979980141082</t>
  </si>
  <si>
    <t>SNB980054996408</t>
  </si>
  <si>
    <t>SNB980055629275</t>
  </si>
  <si>
    <t>SNB980126228475</t>
  </si>
  <si>
    <t>SNB980181102130</t>
  </si>
  <si>
    <t>SNB980345455409</t>
  </si>
  <si>
    <t>SNB980362940834</t>
  </si>
  <si>
    <t>SNB980412578185</t>
  </si>
  <si>
    <t>SNB980449174619</t>
  </si>
  <si>
    <t>SNB980783618473</t>
  </si>
  <si>
    <t>SNB980808485264</t>
  </si>
  <si>
    <t>SNB980883363112</t>
  </si>
  <si>
    <t>SNB981060961299</t>
  </si>
  <si>
    <t>SNB981113965977</t>
  </si>
  <si>
    <t>SNB981122608278</t>
  </si>
  <si>
    <t>SNB981193584808</t>
  </si>
  <si>
    <t>SNB981335690930</t>
  </si>
  <si>
    <t>SNB981336194529</t>
  </si>
  <si>
    <t>SNB981460842488</t>
  </si>
  <si>
    <t>SNB981597332487</t>
  </si>
  <si>
    <t>SNB981887803796</t>
  </si>
  <si>
    <t>SNB981972152532</t>
  </si>
  <si>
    <t>SNB981984960101</t>
  </si>
  <si>
    <t>SNB982030394239</t>
  </si>
  <si>
    <t>SNB982034089728</t>
  </si>
  <si>
    <t>SNB982046657236</t>
  </si>
  <si>
    <t>SNB982049301273</t>
  </si>
  <si>
    <t>SNB982085566391</t>
  </si>
  <si>
    <t>SNB982241851170</t>
  </si>
  <si>
    <t>SNB982380015723</t>
  </si>
  <si>
    <t>SNB982394830312</t>
  </si>
  <si>
    <t>SNB982432856366</t>
  </si>
  <si>
    <t>SNB982597073882</t>
  </si>
  <si>
    <t>SNB982660786343</t>
  </si>
  <si>
    <t>SNB982671807549</t>
  </si>
  <si>
    <t>SNB982713229933</t>
  </si>
  <si>
    <t>SNB982722829230</t>
  </si>
  <si>
    <t>SNB982726407335</t>
  </si>
  <si>
    <t>SNB982934611074</t>
  </si>
  <si>
    <t>SNB983029590205</t>
  </si>
  <si>
    <t>SNB983315496327</t>
  </si>
  <si>
    <t>SNB983344227725</t>
  </si>
  <si>
    <t>SNB983359308570</t>
  </si>
  <si>
    <t>SNB983384447602</t>
  </si>
  <si>
    <t>SNB983425156814</t>
  </si>
  <si>
    <t>SNB983444187332</t>
  </si>
  <si>
    <t>SNB983497881744</t>
  </si>
  <si>
    <t>SNB983526428810</t>
  </si>
  <si>
    <t>SNB983546347757</t>
  </si>
  <si>
    <t>SNB983765888505</t>
  </si>
  <si>
    <t>SNB983792571722</t>
  </si>
  <si>
    <t>SNB983941449513</t>
  </si>
  <si>
    <t>SNB983964953738</t>
  </si>
  <si>
    <t>SNB983973032059</t>
  </si>
  <si>
    <t>SNB984060961757</t>
  </si>
  <si>
    <t>SNB984269982003</t>
  </si>
  <si>
    <t>SNB984334051054</t>
  </si>
  <si>
    <t>SNB984338214660</t>
  </si>
  <si>
    <t>SNB984571613121</t>
  </si>
  <si>
    <t>SNB984607096621</t>
  </si>
  <si>
    <t>SNB984863778941</t>
  </si>
  <si>
    <t>SNB984944755380</t>
  </si>
  <si>
    <t>SNB984971042750</t>
  </si>
  <si>
    <t>SNB984995121813</t>
  </si>
  <si>
    <t>SNB985069443664</t>
  </si>
  <si>
    <t>SNB985072256732</t>
  </si>
  <si>
    <t>SNB985098042388</t>
  </si>
  <si>
    <t>SNB985099151188</t>
  </si>
  <si>
    <t>SNB985172238775</t>
  </si>
  <si>
    <t>SNB985189431268</t>
  </si>
  <si>
    <t>SNB985206131959</t>
  </si>
  <si>
    <t>SNB985347645049</t>
  </si>
  <si>
    <t>SNB985382489820</t>
  </si>
  <si>
    <t>SNB985431470335</t>
  </si>
  <si>
    <t>SNB985472799266</t>
  </si>
  <si>
    <t>SNB985498109605</t>
  </si>
  <si>
    <t>SNB985701689504</t>
  </si>
  <si>
    <t>SNB985704986426</t>
  </si>
  <si>
    <t>SNB985729975610</t>
  </si>
  <si>
    <t>SNB985871274975</t>
  </si>
  <si>
    <t>SNB985965721965</t>
  </si>
  <si>
    <t>SNB985979481190</t>
  </si>
  <si>
    <t>SNB985993443181</t>
  </si>
  <si>
    <t>SNB986042567117</t>
  </si>
  <si>
    <t>SNB986190606218</t>
  </si>
  <si>
    <t>SNB986363918520</t>
  </si>
  <si>
    <t>SNB986403410816</t>
  </si>
  <si>
    <t>SNB986482940686</t>
  </si>
  <si>
    <t>SNB986580518855</t>
  </si>
  <si>
    <t>SNB986931195988</t>
  </si>
  <si>
    <t>SNB987153361809</t>
  </si>
  <si>
    <t>SNB987171059405</t>
  </si>
  <si>
    <t>SNB987451707521</t>
  </si>
  <si>
    <t>SNB987483520273</t>
  </si>
  <si>
    <t>SNB987569421388</t>
  </si>
  <si>
    <t>SNB987617847795</t>
  </si>
  <si>
    <t>SNB987795519491</t>
  </si>
  <si>
    <t>SNB988532040636</t>
  </si>
  <si>
    <t>SNB988606051575</t>
  </si>
  <si>
    <t>SNB988769717073</t>
  </si>
  <si>
    <t>SNB988838479086</t>
  </si>
  <si>
    <t>SNB988980270319</t>
  </si>
  <si>
    <t>SNB989025785690</t>
  </si>
  <si>
    <t>SNB989253327099</t>
  </si>
  <si>
    <t>SNB989365725226</t>
  </si>
  <si>
    <t>SNB989583209836</t>
  </si>
  <si>
    <t>SNB989679144355</t>
  </si>
  <si>
    <t>SNB989700422711</t>
  </si>
  <si>
    <t>SNB989766685099</t>
  </si>
  <si>
    <t>SNB990174285078</t>
  </si>
  <si>
    <t>SNB990329664031</t>
  </si>
  <si>
    <t>SNB990342496558</t>
  </si>
  <si>
    <t>SNB990362338043</t>
  </si>
  <si>
    <t>SNB990522725676</t>
  </si>
  <si>
    <t>SNB990562890006</t>
  </si>
  <si>
    <t>SNB990887002092</t>
  </si>
  <si>
    <t>SNB990892864395</t>
  </si>
  <si>
    <t>SNB990971435621</t>
  </si>
  <si>
    <t>SNB991263248615</t>
  </si>
  <si>
    <t>SNB991381724831</t>
  </si>
  <si>
    <t>SNB991400668603</t>
  </si>
  <si>
    <t>SNB991410365127</t>
  </si>
  <si>
    <t>SNB991561247815</t>
  </si>
  <si>
    <t>SNB991689251534</t>
  </si>
  <si>
    <t>SNB991797615686</t>
  </si>
  <si>
    <t>SNB991836941189</t>
  </si>
  <si>
    <t>SNB991882909515</t>
  </si>
  <si>
    <t>SNB992672107807</t>
  </si>
  <si>
    <t>SNB993059842564</t>
  </si>
  <si>
    <t>SNB993724515038</t>
  </si>
  <si>
    <t>SNB994111700501</t>
  </si>
  <si>
    <t>SNB994749019716</t>
  </si>
  <si>
    <t>SNB995034381532</t>
  </si>
  <si>
    <t>SNB996457394093</t>
  </si>
  <si>
    <t>SNB996768145988</t>
  </si>
  <si>
    <t>SNB997826747014</t>
  </si>
  <si>
    <t>SNB998044089535</t>
  </si>
  <si>
    <t>SNB998167765620</t>
  </si>
  <si>
    <t>SNB998819299022</t>
  </si>
  <si>
    <t>SNB999125588145</t>
  </si>
  <si>
    <t>SNB930122681040</t>
  </si>
  <si>
    <t>SNB901665585874</t>
  </si>
  <si>
    <t>Avacon Netz GmbH</t>
  </si>
  <si>
    <t>E.DIS Netz GmbH</t>
  </si>
  <si>
    <t>Netzgesellschaft Forst (Lausitz) mbH &amp; Co. KG</t>
  </si>
  <si>
    <t>Stadtwerke Annaberg-Buchholz Energie AG</t>
  </si>
  <si>
    <t>Stromnetz24 GmbH</t>
  </si>
  <si>
    <t>alte Betriebsnummer Netzbetreiber (BNetzA)</t>
  </si>
  <si>
    <t>neue MaStR Netzbetreiber (BNetzA)</t>
  </si>
  <si>
    <t>Stadtwerke Staßfurt GmbH</t>
  </si>
  <si>
    <t>GETEC net beta GmbH &amp; Co.KG</t>
  </si>
  <si>
    <t>Kommunale Energieversorgung GmbH Eisenhüttenstadt</t>
  </si>
  <si>
    <t>Stadtwerke Merseburg GmbH</t>
  </si>
  <si>
    <t>Netzgesellschaft Schwerin mbH (NGS)</t>
  </si>
  <si>
    <t>Stadtwerke Schwedt GmbH</t>
  </si>
  <si>
    <t>ENA Energienetze Apolda GmbH</t>
  </si>
  <si>
    <t>Meißener Stadtwerke GmbH</t>
  </si>
  <si>
    <t>Stadtwerke Neustrelitz GmbH</t>
  </si>
  <si>
    <t>Stadtwerke Wernigerode GmbH</t>
  </si>
  <si>
    <t>Energieversorgung Guben GmbH</t>
  </si>
  <si>
    <t>Stadtwerke Lübz GmbH</t>
  </si>
  <si>
    <t>SWS Netze GmbH</t>
  </si>
  <si>
    <t>Mitteldeutsche Netzgesellschaft Strom mbH</t>
  </si>
  <si>
    <t>inetz GmbH</t>
  </si>
  <si>
    <t>Energienetze Berlin GmbH</t>
  </si>
  <si>
    <t>Netzgesellschaft Eisenberg mbH</t>
  </si>
  <si>
    <t>Stadtwerke Meerane GmbH</t>
  </si>
  <si>
    <t>Stadtwerke Weißwasser GmbH</t>
  </si>
  <si>
    <t>Stromversorgung Zerbst GmbH &amp; Co. KG</t>
  </si>
  <si>
    <t>ASCANETZ GmbH</t>
  </si>
  <si>
    <t>Stadtwerke Blankenburg GmbH</t>
  </si>
  <si>
    <t>Licht- und Kraftwerke Sonneberg GmbH</t>
  </si>
  <si>
    <t>Stadtwerke Neuruppin GmbH</t>
  </si>
  <si>
    <t>Stadtwerke Elbtal GmbH</t>
  </si>
  <si>
    <t>ENGIE Deutschland GmbH</t>
  </si>
  <si>
    <t>Stadtwerke Pritzwalk GmbH</t>
  </si>
  <si>
    <t>Stadt- und Überlandwerke GmbH Luckau - Lübbenau</t>
  </si>
  <si>
    <t>Stadtwerke Sangerhausen GmbH</t>
  </si>
  <si>
    <t>Zwickauer Energieversorgung GmbH</t>
  </si>
  <si>
    <t>Stadtwerke Meiningen GmbH</t>
  </si>
  <si>
    <t>Städtische Werke Spremberg (Lausitz) GmbH</t>
  </si>
  <si>
    <t>Stadtwerke Greifswald GmbH</t>
  </si>
  <si>
    <t>Stadtwerke Löbau GmbH</t>
  </si>
  <si>
    <t>Stadtwerke Burg Energienetze GmbH</t>
  </si>
  <si>
    <t>Stadtwerke Pirna Energie GmbH</t>
  </si>
  <si>
    <t>Stadtwerke Ludwigslust-Grabow GmbH</t>
  </si>
  <si>
    <t>Stadtwerke Hagenow GmbH</t>
  </si>
  <si>
    <t>WEMAG Netz GmbH</t>
  </si>
  <si>
    <t>Netzgesellschaft Potsdam GmbH</t>
  </si>
  <si>
    <t>Greizer Energienetze GmbH</t>
  </si>
  <si>
    <t>Stadtwerke Neustadt an der Orla GmbH</t>
  </si>
  <si>
    <t>Elektroenergieversorgung Cottbus GmbH</t>
  </si>
  <si>
    <t>Stadtwerke Mühlhausen Netz GmbH</t>
  </si>
  <si>
    <t>Sömmerdaer Energieversorgung GmbH</t>
  </si>
  <si>
    <t>Stadtwerke Lutherstadt Wittenberg GmbH</t>
  </si>
  <si>
    <t>Stadtwerke Teterow GmbH</t>
  </si>
  <si>
    <t>Stadtwerke Torgau GmbH</t>
  </si>
  <si>
    <t>Stadtwerke Weißenfels Energienetze GmbH</t>
  </si>
  <si>
    <t>Netze Magdeburg GmbH</t>
  </si>
  <si>
    <t>Stromkontor Rostock Port GmbH</t>
  </si>
  <si>
    <t>OsthessenNetz GmbH</t>
  </si>
  <si>
    <t>Havelstrom Zehdenick GmbH</t>
  </si>
  <si>
    <t>Energie- und Wasserversorgung Altenburg GmbH</t>
  </si>
  <si>
    <t>ewag kamenz Energie und Wasserversorgung Aktiengesellschaft Kamenz</t>
  </si>
  <si>
    <t>Stadtwerke Suhl/Zella-Mehlis Netz GmbH</t>
  </si>
  <si>
    <t>Stadtwerke Schönebeck GmbH</t>
  </si>
  <si>
    <t>Elektrizitätswerk Max Peissker</t>
  </si>
  <si>
    <t>Überlandwerk Rhön GmbH</t>
  </si>
  <si>
    <t>Stadtwerke Delitzsch GmbH</t>
  </si>
  <si>
    <t>Stadtwerke Görlitz AG</t>
  </si>
  <si>
    <t>NETZE Bad Langensalza GmbH</t>
  </si>
  <si>
    <t>Neubrandenburger Stadtwerke GmbH</t>
  </si>
  <si>
    <t>Stadtwerke Rostock Netzgesellschaft mbH</t>
  </si>
  <si>
    <t>Stadtwerke Wittenberge GmbH</t>
  </si>
  <si>
    <t>Stadtwerke Prenzlau GmbH</t>
  </si>
  <si>
    <t>Stadtwerke Oelsnitz/V. GmbH</t>
  </si>
  <si>
    <t>Stadtwerke Schkeuditz GmbH</t>
  </si>
  <si>
    <t>Städtische Betriebswerke Luckenwalde GmbH</t>
  </si>
  <si>
    <t>Energie- und Wasserwerke Bautzen GmbH</t>
  </si>
  <si>
    <t>Stadtwerke Hettstedt GmbH</t>
  </si>
  <si>
    <t>Stadtwerke Jena Netze GmbH</t>
  </si>
  <si>
    <t>Städtische Werke Borna Netz GmbH</t>
  </si>
  <si>
    <t>GETEC net alpha GmbH &amp; Co. KG</t>
  </si>
  <si>
    <t>Stadtwerke Lutherstadt Eisleben GmbH</t>
  </si>
  <si>
    <t>Versorgungsbetriebe Hoyerswerda GmbH</t>
  </si>
  <si>
    <t>Stadtwerke Malchow</t>
  </si>
  <si>
    <t>GeraNetz GmbH</t>
  </si>
  <si>
    <t>Netz Leipzig GmbH</t>
  </si>
  <si>
    <t>SWE Netz GmbH</t>
  </si>
  <si>
    <t>Stadtwerke Oranienburg GmbH</t>
  </si>
  <si>
    <t>Stadtwerke Riesa GmbH</t>
  </si>
  <si>
    <t>Stadtwerke Heilbad Heiligenstadt GmbH</t>
  </si>
  <si>
    <t>EnR Energienetze Rudolstadt GmbH</t>
  </si>
  <si>
    <t>Stadtwerke Bernburg GmbH</t>
  </si>
  <si>
    <t>Dessauer Stromversorgung GmbH</t>
  </si>
  <si>
    <t>Netzgesellschaft Frankfurt (Oder) mbH</t>
  </si>
  <si>
    <t>Stadtwerke - Altmärkische Gas-, Wasser- und Elektrizitätswerke GmbH Stendal</t>
  </si>
  <si>
    <t>Stadtwerke Velten GmbH</t>
  </si>
  <si>
    <t>Stadtwerke Finsterwalde GmbH</t>
  </si>
  <si>
    <t>Stadtwerke Aue - Bad Schlema GmbH</t>
  </si>
  <si>
    <t>Saalfelder Energienetze GmbH</t>
  </si>
  <si>
    <t>Stadtwerke Haldensleben GmbH</t>
  </si>
  <si>
    <t>Nordhausen Netz GmbH</t>
  </si>
  <si>
    <t>Stadtwerke Reichenbach/Vogtl. GmbH</t>
  </si>
  <si>
    <t>Stadtwerke Zittau GmbH</t>
  </si>
  <si>
    <t>Stadtwerke Havelberg GmbH</t>
  </si>
  <si>
    <t>Stadtwerke Gotha NETZ GmbH</t>
  </si>
  <si>
    <t>Stadtwerke Pasewalk GmbH</t>
  </si>
  <si>
    <t>Stadtwerke Niesky GmbH</t>
  </si>
  <si>
    <t>Stadtwerke Werdau GmbH</t>
  </si>
  <si>
    <t>Stadtwerke Bernau GmbH</t>
  </si>
  <si>
    <t>Stadtwerke Glauchau Dienstleistungsgesellschaft mbH</t>
  </si>
  <si>
    <t>ENWG Energienetze Weimar GmbH &amp; Co. KG</t>
  </si>
  <si>
    <t>REDINET Burgenland GmbH</t>
  </si>
  <si>
    <t>Strom-und Gasnetz Wismar GmbH</t>
  </si>
  <si>
    <t>ENRO Ludwigsfelde Netz GmbH</t>
  </si>
  <si>
    <t>Stadtwerke Ilmenau GmbH</t>
  </si>
  <si>
    <t>Stromnetz Hamburg GmbH</t>
  </si>
  <si>
    <t>SachsenNetze HS.HD GmbH</t>
  </si>
  <si>
    <t>Stadtwerke Quedlinburg GmbH</t>
  </si>
  <si>
    <t>TEN Thüringer Energienetze GmbH &amp; Co. KG</t>
  </si>
  <si>
    <t>StWB Stadtwerke Brandenburg an der Havel GmbH &amp; Co. KG</t>
  </si>
  <si>
    <t>Stadtwerke Wolmirstedt GmbH</t>
  </si>
  <si>
    <t>VersorgungsBetriebe Elbe GmbH</t>
  </si>
  <si>
    <t>Infrastrukturbetrieb der Stadt Arneburg Eigenbetrieb</t>
  </si>
  <si>
    <t>Werraenergie GmbH</t>
  </si>
  <si>
    <t>Stadtwerke Waren GmbH</t>
  </si>
  <si>
    <t>Energiewerke Zeulenroda GmbH</t>
  </si>
  <si>
    <t>Energieversorgung Inselsberg GmbH</t>
  </si>
  <si>
    <t>Energieverbund Gierstädt GmbH</t>
  </si>
  <si>
    <t>Stadtwerke Strausberg GmbH</t>
  </si>
  <si>
    <t>Stadtwerke Stadtroda GmbH</t>
  </si>
  <si>
    <t>Stadtwerke Döbeln GmbH</t>
  </si>
  <si>
    <t>Stadtwerke Eilenburg GmbH</t>
  </si>
  <si>
    <t>HALBERSTADTWERKE GmbH</t>
  </si>
  <si>
    <t>Verteilnetz Plauen GmbH</t>
  </si>
  <si>
    <t>Netzgesellschaft Bitterfeld-Wolfen mbH</t>
  </si>
  <si>
    <t>Technische Werke Naumburg GmbH</t>
  </si>
  <si>
    <t>Stromnetz Berlin GmbH</t>
  </si>
  <si>
    <t>Stadtwerke Schneeberg GmbH</t>
  </si>
  <si>
    <t>SachsenNetze GmbH</t>
  </si>
  <si>
    <t>Stromkontor Netzgesellschaft mbH</t>
  </si>
  <si>
    <t>Stromversorgung Angermünde GmbH</t>
  </si>
  <si>
    <t>Fährhafen Sassnitz GmbH</t>
  </si>
  <si>
    <t>Freitaler Stadtwerke GmbH</t>
  </si>
  <si>
    <t>Energieversorgung Halle Netz GmbH</t>
  </si>
  <si>
    <t>Stadtwerke Güstrow GmbH</t>
  </si>
  <si>
    <t>Stadtwerke Ludwigsfelde GmbH</t>
  </si>
  <si>
    <t>Stadtwerke Schwarzenberg GmbH</t>
  </si>
  <si>
    <t>Stadtwerke Arnstadt Netz GmbH &amp; Co. KG</t>
  </si>
  <si>
    <t>Stadtwerke Sondershausen Netz GmbH</t>
  </si>
  <si>
    <t>PVU Energienetze GmbH</t>
  </si>
  <si>
    <t>EVB Netze GmbH</t>
  </si>
  <si>
    <t>GETEC net epsilon GmbH &amp; Co.KG</t>
  </si>
  <si>
    <t>Freiberger Stromversorgung GmbH</t>
  </si>
  <si>
    <t>Stadtwerke Grevesmühlen GmbH</t>
  </si>
  <si>
    <t>Stadtwerke Olbernhau GmbH</t>
  </si>
  <si>
    <t>Stadtwerke Senftenberg GmbH</t>
  </si>
  <si>
    <t>Stadtwerke Parchim GmbH</t>
  </si>
  <si>
    <t>Hilfsspalte</t>
  </si>
  <si>
    <t>Anschlussnetzbetreibergesellschaft 1 mbH</t>
  </si>
  <si>
    <t>Gemäß § 72 Abs. 1 und 4 sowie § 76 EEG 2021 werden sämtliche Inhalte dieser Erklärung wie auch die Information über die gezahlten Aufschläge durch die Anschlussnetzbetreiber an die Übertragungsnetzbetreiber und die Bundesnetzagentur (BNetzA) weitergegeben werden, außerdem nach Maßgabe von § 73 Abs. 8 EEG 2021 in der Transparenzdatenbank der Europäischen Kommission sowie gemäß § 77 EEG 2021 veröffentlicht werden.</t>
  </si>
  <si>
    <t>Ich verpflichte mich/wir verpflichten uns rechtsverbindlich, ab dem Zeitpunkt der Abgabe dieser Erklärung bis zum 31. Dezember 2021 keine sonstigen Beihilfen unter der Bundesregelung Kleinbeihilfen 2020 in der jeweils geltenden Fassung in Anspruch zu nehmen.</t>
  </si>
  <si>
    <t xml:space="preserve">Sofern die Anlagen, für die der Aufschlag beantragt wird, zu einem mit dem Anlagenbetreiber verbundenen Unternehmen im Sinn von Artikel 3 des Anhangs I der Verordnung (EU) Nr. 651/2014 der Kommission vom 17. Juni 2014 (ABl. L 187 vom 26.6.2014, S. 1) gehören, ist die folgende Erklärung abzugeben: </t>
  </si>
  <si>
    <t>Ich erkläre/wir erklären rechtsverbindlich, dass diese Erklärung die Anforderung an die "gemeinsame Erklärung des Anlagenbetreibers und von mit ihm verbundenen Unternehmen im Sinn von Artikel 3 des Anhangs I der Verordnung (EU) Nr. 651/2014 der Kommission vom 17. Juni 2014 (ABl. L 187 vom 26.6.2014, S. 1)" gemäß § 23b Abs. 3 EEG 2021 erfüllt.</t>
  </si>
  <si>
    <t>Nicht zutreffend, da kein verbundenes Unternehmen existiert.</t>
  </si>
  <si>
    <t>Sofern die Anlagen, für die der Aufschlag beantragt wird, bei mehr als einem Anschlussnetzbetreiber angeschlossen ist, ist die folgende Erklärung abzugeben:</t>
  </si>
  <si>
    <t>Ich erkläre/wir erklären rechtsverbindlich, dass diese Erklärung mit identischem Inhalt an jeden Anschlussnetzbetreiber übermittelt worden ist.</t>
  </si>
  <si>
    <t>Nicht zutreffend, da nur ein Anschlussnetzbetreiber vorliegt.</t>
  </si>
  <si>
    <t>Ist der Anlagenbetreiber oder ein mit dem Anlagenbetreiber verbundenes Unternehmen als Unternehmen in der Primärproduktion landwirtschaftlicher Erzeugnisse im Sinn des Artikels 2 Absatz 5 der Verordnung (EU) Nr. 702/2014 der Kommission vom 25. Juni 2014 (ABl. L 193 vom 1. Juli 2014, S. 1), die zuletzt durch die Verordnung (EU) 2020/2008 (ABl. L 414 vom 9.12.2020, S. 15) geändert worden ist, tätig, ist gemäß § 23b Abs. 5 EEG 2021 die folgende Erklärung abzugeben:</t>
  </si>
  <si>
    <t>Ich erkläre/wir erklären rechtsverbindlich, dass die für die Windenergieanlagen gewährten Aufschläge ausschließlich für Tätigkeiten im Zusammenhang mit der Energieerzeugung gezahlt werden, was durch getrennte Buchführung oder sonstige geeignete Maßnahmen sichergestellt wird.</t>
  </si>
  <si>
    <t>Nicht zutreffend, da keine Primärproduktion landwirtschaftlicher Erzeugnisse vorliegt.</t>
  </si>
  <si>
    <t>Postleitzahl:</t>
  </si>
  <si>
    <t>Ort:</t>
  </si>
  <si>
    <t>Euro</t>
  </si>
  <si>
    <t>Summe sämtlicher individuellen Höchstbeträge der Anlagen gemäß Aufstellung </t>
  </si>
  <si>
    <t>Kontrollhinweis:</t>
  </si>
  <si>
    <t>Sollte der Anlagenbetreiber oder das verbundene Unternehmen den Aufschlag nach § 23b Abs. 2 EEG 2021 für zum 31.12.2020 ausgeförderte Windenergieanlagen in Anspruch nehmen wollen, die bei mehr als einem Anschlussnetzbetreiber angeschlossen sind, ist diese Erklärung mit identischem Inhalt bis spätestens 31.12.2021 (materielle Ausschusspflicht) an jeden abrechnungsrelevanten Anschlussnetzbetreiber abzugeben. Die Auszahlung des Aufschlags erfolgt durch den Anschlussnetzbetreiber direkt an den Empfänger der Einspeisevergütung der Windenergieanlage.</t>
  </si>
  <si>
    <t>alle Beihilfen, die bis zu dem Zeitpunkt der gemeinsamen Erklärung unter der Bundesregelung Kleinbeihilfen 2020 (BAnz AT 31.03.2020 B2), 
die zuletzt durch Bekanntmachung vom 1. März 2021 (BAnz AT 01.03.2021 B1) geändert worden ist, gewährt worden sind</t>
  </si>
  <si>
    <t>Kontrolle: Summe der gewährten Beihilfen und der Höchstbeträge der Anlagen gemäß Aufstellung (darf Maximalbetrag von 1.800.000,00 Euro nicht übersteigen!) </t>
  </si>
  <si>
    <t>Kontrollhinweise:</t>
  </si>
  <si>
    <r>
      <t xml:space="preserve">Rechtsverbindl. Erklärung mit erforderlichen Aussagen abgegeben?
</t>
    </r>
    <r>
      <rPr>
        <sz val="10"/>
        <color theme="1"/>
        <rFont val="Arial"/>
        <family val="2"/>
      </rPr>
      <t>(ja/nein)</t>
    </r>
  </si>
  <si>
    <r>
      <rPr>
        <b/>
        <sz val="10"/>
        <color theme="1"/>
        <rFont val="Arial"/>
        <family val="2"/>
      </rPr>
      <t>Verbleibender Gesamthöchst-betrag</t>
    </r>
    <r>
      <rPr>
        <sz val="10"/>
        <color theme="1"/>
        <rFont val="Arial"/>
        <family val="2"/>
      </rPr>
      <t xml:space="preserve"> 
(in Euro, abzüglich "aller" Beihilfen, max. 1,8 Mio. Euro)</t>
    </r>
  </si>
  <si>
    <r>
      <rPr>
        <b/>
        <sz val="10"/>
        <color theme="1"/>
        <rFont val="Arial"/>
        <family val="2"/>
      </rPr>
      <t>Rechtsverbindl. Erklärungs als Verbundenes Unternehmen (VU) erklärt?</t>
    </r>
    <r>
      <rPr>
        <sz val="10"/>
        <color theme="1"/>
        <rFont val="Arial"/>
        <family val="2"/>
      </rPr>
      <t xml:space="preserve"> 
(ja/nein)</t>
    </r>
  </si>
  <si>
    <r>
      <rPr>
        <b/>
        <sz val="10"/>
        <color theme="1"/>
        <rFont val="Arial"/>
        <family val="2"/>
      </rPr>
      <t>Abgabe der identischen Erklärung bei mehreren Netzbetreibern?</t>
    </r>
    <r>
      <rPr>
        <sz val="10"/>
        <color theme="1"/>
        <rFont val="Arial"/>
        <family val="2"/>
      </rPr>
      <t xml:space="preserve"> 
(ja/irrelevant)</t>
    </r>
  </si>
  <si>
    <r>
      <rPr>
        <b/>
        <sz val="10"/>
        <color theme="1"/>
        <rFont val="Arial"/>
        <family val="2"/>
      </rPr>
      <t>Buchhalterische Trennung falls mit Primärproduktion landwirtschaftlicher Erzeugnisse?</t>
    </r>
    <r>
      <rPr>
        <sz val="10"/>
        <color theme="1"/>
        <rFont val="Arial"/>
        <family val="2"/>
      </rPr>
      <t xml:space="preserve">
(ja/irrelevant)</t>
    </r>
  </si>
  <si>
    <t>Link</t>
  </si>
  <si>
    <t>Erläuterungen / 
Ausfüllhilfe</t>
  </si>
  <si>
    <t>Link Beihilferechtl. Vorgaben EU-Ebene</t>
  </si>
  <si>
    <t>Veröffentlichung BMWi</t>
  </si>
  <si>
    <t>Link Definition verbundene Unternehmen aus beihilferechtl. Gesichtspunkten auf EU-Ebene</t>
  </si>
  <si>
    <t>Sofern Sie als Anlagenbetreibergesellschaft in bestimmten Beziehungen zu weiteren Unternehmen mit dem Betrieb von ausgeförderten Windenergieanlagen mit entsprechenden Anspruch auf den oben genannten Aufschlag stehen, ist eine gemeinsame Erklärung als verbundenes Unternehmen abzugeben. Ob Sie die Voraussetzungen eines verbundenen Unternehmen, bspw. im Konzernkontext erfüllen, können Sie entsprechend der verlinkten Veröffentlichung der EU-Kommission zu Beihilfe-Leitlinien nachlesen. Regelmäßig geht es hier um die Beziehung der Gesellschaften und Unternehmen zueinander.
"...Verbundene Unternehmen sind Unternehmen, die zueinander in einer der folgenden Beziehungen stehen:</t>
  </si>
  <si>
    <t>- ein Unternehmen hält die Mehrheit der Stimmrechte der Anteilseigner oder Gesellschafter eines anderen Unternehmens;</t>
  </si>
  <si>
    <t>- ein Unternehmen ist berechtigt, die Mehrheit der Mitglieder des Verwaltungs-, Leitungs- oder Aufsichtsgremiums eines anderen Unternehmens zu bestellen oder abzuberufen;</t>
  </si>
  <si>
    <t>- ein Unternehmen ist gemäß einem mit einem anderen Unternehmen geschlossenen Vertrag oder aufgrund einer Klausel in dessen Satzung berechtigt, einen beherrschenden Einfluss auf dieses Unternehmen auszuüben;</t>
  </si>
  <si>
    <t>- ein Unternehmen, das Aktionär oder Gesellschafter eines anderen Unternehmens ist, übt gemäß einer mit anderen Aktionären oder Gesellschaftern dieses anderen Unternehmens getroffenen Vereinbarung die alleinige Kontrolle über die Mehrheit der Stimmrechte von dessen Aktionären oder Gesellschaftern aus..."</t>
  </si>
  <si>
    <t>Erläuterungen / Ausfüllhilfe</t>
  </si>
  <si>
    <t>Link Definition Unternehmen mit Primärproduktion landwirtschaftlicher Erzeugnisse</t>
  </si>
  <si>
    <t>Allgemeine Inhalte der Erklärung - Was ist zu erklären und festzulegen?</t>
  </si>
  <si>
    <t>Spezifische Erklärung zur (Nicht-) Inanspruchnahme weiterer Beihilfen - Welche Vorgaben sind im Sinne der Kleinbeihilfen-Regelung für 2021 zu beachten?</t>
  </si>
  <si>
    <t>Spezifische Erklärung als verbundenes Unternehmen - In welchen Fällen muss die Gesellschaft eine Erklärung "gemeinsam" als verbundenes Unternehmen abgeben?</t>
  </si>
  <si>
    <t>Spezifische Erklärung für Anlagen bei mehreren Netzbetreibern - Sind sämtliche Netzbetreiber, in deren Netzgebiet betroffene Anlagen betrieben werden, übereinstimmend informiert?</t>
  </si>
  <si>
    <t>Spezifische Angaben zu "sämtlichen bezogenen" Beihilfen und Höchstbeträgen für die zu zahlenden Aufschläge - Werden Höchstbeträge voraussichtlich überschritten?</t>
  </si>
  <si>
    <t>Ich erkläre/wir erklären rechtsverbindlich, dass die Voraussetzungen für die Gewährung von Beihilfen nach § 2 Absatz 6 der Bundesregelung Kleinbeihilfen 2020 in der jeweils geltenden Fassung erfüllt sind (bspw. kein Unternehmen Gegenstand eines Insolvenzverfahrens oder mit Rettungs- / Umstrukturierungsbeihilfen, siehe weitere Erläuterungen).</t>
  </si>
  <si>
    <t>Abita Energie Otterberg GmbH</t>
  </si>
  <si>
    <t>Albstadtwerke GmbH</t>
  </si>
  <si>
    <t>Albwerk GmbH &amp; Co. KG</t>
  </si>
  <si>
    <t>AllgäuNetz GmbH &amp; Co. KG</t>
  </si>
  <si>
    <t>Alliander Netz Heinsberg GmbH</t>
  </si>
  <si>
    <t>Amprion GmbH</t>
  </si>
  <si>
    <t>Aschaffenburger Versorgungs-GmbH</t>
  </si>
  <si>
    <t>AVU Netz GmbH</t>
  </si>
  <si>
    <t>Bad Honnef AG</t>
  </si>
  <si>
    <t>BASF Schwarzheide GmbH</t>
  </si>
  <si>
    <t>Bauer Netz GmbH &amp; Co. KG</t>
  </si>
  <si>
    <t>Bayernwerk Netz GmbH</t>
  </si>
  <si>
    <t>BEW Netze GmbH</t>
  </si>
  <si>
    <t>BIGGE ENERGIE GmbH &amp; Co. KG</t>
  </si>
  <si>
    <t>bnNETZE GmbH</t>
  </si>
  <si>
    <t>Bocholter Energie- und Wasserversorgung GmbH</t>
  </si>
  <si>
    <t>Bonn-Netz GmbH</t>
  </si>
  <si>
    <t>Braunschweiger Netz GmbH</t>
  </si>
  <si>
    <t>Brücken-Center Ansbach GmbH</t>
  </si>
  <si>
    <t>BTT Bauteam Tretzel GmbH</t>
  </si>
  <si>
    <t>Butzbacher Netzbetrieb GmbH &amp; Co. KG</t>
  </si>
  <si>
    <t>C. Ensinger GmbH &amp; Co. KG</t>
  </si>
  <si>
    <t>Celle-Uelzen Netz GmbH</t>
  </si>
  <si>
    <t>Covestro Brunsbüttel Energie GmbH</t>
  </si>
  <si>
    <t>Cramer - Mühle KG</t>
  </si>
  <si>
    <t>DB Energie GmbH (Verteilernetz 50 Hz)</t>
  </si>
  <si>
    <t>Donau-Stadtwerke Dillingen-Lauingen</t>
  </si>
  <si>
    <t>Dortmunder Netz GmbH</t>
  </si>
  <si>
    <t>Dow Olefinverbund GmbH</t>
  </si>
  <si>
    <t>e.wa riss Netze GmbH</t>
  </si>
  <si>
    <t>ED Netze GmbH</t>
  </si>
  <si>
    <t>EGC Energie- und Gebäudetechnik Control GmbH &amp; Co. KG</t>
  </si>
  <si>
    <t>EGF EnergieGesellschaft Frankenberg mbH</t>
  </si>
  <si>
    <t>EGT Energie GmbH</t>
  </si>
  <si>
    <t>EHINGER ENERGIE GmbH &amp; Co. KG</t>
  </si>
  <si>
    <t>Eichenmüller GmbH &amp; Co. KG Energieversorgung+Elektrotechnik</t>
  </si>
  <si>
    <t>Eichsfelder Energie- und Wasserversorgungsgesellschaft mbH</t>
  </si>
  <si>
    <t>ELE Verteilnetz GmbH</t>
  </si>
  <si>
    <t>Elektra - Genossenschaft Pinzberg eG</t>
  </si>
  <si>
    <t>Elektra-Genossenschaft Effeltrich eG</t>
  </si>
  <si>
    <t>Elektrizitäts- und Wasserversorgungsgenossenschaft Vagen eG</t>
  </si>
  <si>
    <t>Elektrizitätsgenossenschaft Dirmstein eG</t>
  </si>
  <si>
    <t>Elektrizitätsgenossenschaft Engelsberg eG</t>
  </si>
  <si>
    <t>Elektrizitätsgenossenschaft e.G. Hasbergen</t>
  </si>
  <si>
    <t>Elektrizitätsgenossenschaft Karlstein eG</t>
  </si>
  <si>
    <t>Elektrizitätsgenossenschaft Nordhalben und Umgebung e. G.</t>
  </si>
  <si>
    <t>Elektrizitätsgenossenschaft Oesterweg eG</t>
  </si>
  <si>
    <t>Elektrizitätsgenossenschaft Ohlstadt eG</t>
  </si>
  <si>
    <t>Elektrizitäts-Genossenschaft Rettenberg eG</t>
  </si>
  <si>
    <t>Elektrizitäts-Genossenschaft Röthenbach eG</t>
  </si>
  <si>
    <t>Elektrizitätsgenossenschaft Schlachters e.G.</t>
  </si>
  <si>
    <t>Elektrizitäts-Genossenschaft Schonstett eG</t>
  </si>
  <si>
    <t>Elektrizitäts-Genossenschaft Tacherting-Feichten eG</t>
  </si>
  <si>
    <t>Elektrizitätsgenossenschaft Unterneukirchen eG</t>
  </si>
  <si>
    <t>Elektrizitätsgenossenschaft Vogling &amp; Angrenzer eG</t>
  </si>
  <si>
    <t>Elektrizitätsgenossenschaft Wolkersdorf und Umgebung eG</t>
  </si>
  <si>
    <t>Elektrizitätsnetze Allgäu GmbH</t>
  </si>
  <si>
    <t>Elektrizitätsvereinigung Böbing eG</t>
  </si>
  <si>
    <t>Elektrizitäts-Versorgungs-Genossenschaft Perlesreut eG</t>
  </si>
  <si>
    <t>Elektrizitätswerk Bruchmühlbach-Miesau</t>
  </si>
  <si>
    <t>Elektrizitätswerk Dahner Felsenland</t>
  </si>
  <si>
    <t>Elektrizitätswerk des Kantons Schaffhausen AG</t>
  </si>
  <si>
    <t>Elektrizitätswerk Dießen Stadler GmbH</t>
  </si>
  <si>
    <t>Elektrizitätswerk Georg Grandl e.K.</t>
  </si>
  <si>
    <t>Elektrizitätswerk Goldbach-Hösbach GmbH &amp; Co. KG</t>
  </si>
  <si>
    <t>Elektrizitätswerk Heinrich Schirmer GmbH</t>
  </si>
  <si>
    <t>Elektrizitätswerk Hindelang eG</t>
  </si>
  <si>
    <t>Karl Stengle GmbH &amp; Co. KG</t>
  </si>
  <si>
    <t>Elektrizitätswerk Leitlein GmbH &amp; Co. KG</t>
  </si>
  <si>
    <t>Elektrizitätswerk Mainbernheim GmbH</t>
  </si>
  <si>
    <t>TauberEnergie Kuhn, Karl und Andreas Kuhn OHG</t>
  </si>
  <si>
    <t>Elektrizitätswerk Oberwössen e.G.</t>
  </si>
  <si>
    <t>Elektrizitäts-Werk Ottersberg</t>
  </si>
  <si>
    <t>Elektrizitätswerk Rohmund GmbH</t>
  </si>
  <si>
    <t>Heinrich N. Clausen GmbH &amp; Co. KG</t>
  </si>
  <si>
    <t>Elektrizitätswerk Simbach GmbH</t>
  </si>
  <si>
    <t>Elektrizitätswerk Stern KG Bad Endorf</t>
  </si>
  <si>
    <t>Elektrizitätswerk Tegernsee Carl Miller KG</t>
  </si>
  <si>
    <t>Elektrizitätswerk Unterwössen Döllerer&amp;Greimel Netz GmbH&amp;Co.KG</t>
  </si>
  <si>
    <t>Elektrizitätswerk Wanfried von Scharfenberg KG</t>
  </si>
  <si>
    <t>Elektrizitätswerk Wennenmühle Schörger KG</t>
  </si>
  <si>
    <t>Elektrizitätswerk Wörth a. d. Donau Rupert Heider &amp; Co. KG</t>
  </si>
  <si>
    <t>Elektrizitätswerke Reutte GmbH &amp; Co. KG</t>
  </si>
  <si>
    <t>Elektrizitätswerke Schönau Netze GmbH</t>
  </si>
  <si>
    <t>EMB Energieversorgung Miltenberg- Bürgstadt GmbH &amp; Co. KG</t>
  </si>
  <si>
    <t>SNB910882710327</t>
  </si>
  <si>
    <t>EMIS ENERGY GmbH</t>
  </si>
  <si>
    <t>Mainfrankenpark GmbH</t>
  </si>
  <si>
    <t>enercity Netz GmbH</t>
  </si>
  <si>
    <t>eneREGIO GmbH</t>
  </si>
  <si>
    <t>Energie Calw GmbH</t>
  </si>
  <si>
    <t>Energie- und Wasserversorgung Bruchsal GmbH</t>
  </si>
  <si>
    <t>Energie- und Wasserversorgung Hamm GmbH</t>
  </si>
  <si>
    <t>Energie- und Wasserversorgung Kirchzarten GmbH</t>
  </si>
  <si>
    <t>Energie- und Wasserversorgung Rheine GmbH</t>
  </si>
  <si>
    <t>Energie Waldeck-Frankenberg GmbH</t>
  </si>
  <si>
    <t>Energiegenossenschaft für Wittmund eG</t>
  </si>
  <si>
    <t>EAM Netz (ehem. EnergieNetz Mitte) GmbH</t>
  </si>
  <si>
    <t>Energienetze Bayern GmbH (Stromverteilnetz Germering)</t>
  </si>
  <si>
    <t>Energienetze Mittelrhein GmbH &amp; Co. KG</t>
  </si>
  <si>
    <t>Energienetze Offenbach GmbH</t>
  </si>
  <si>
    <t>Energiequelle GmbH &amp; Co. Windpark Feldheim 2006 KG</t>
  </si>
  <si>
    <t>EnergieSüdwest Netz GmbH</t>
  </si>
  <si>
    <t>Energieversorgung A9 Mitte GmbH &amp; Co. KG</t>
  </si>
  <si>
    <t>Energieversorgung Alzenau GmbH</t>
  </si>
  <si>
    <t>Energieversorgung Beckum GmbH &amp; Co. KG</t>
  </si>
  <si>
    <t>Energieversorgung Dahlenburg-Bleckede AG</t>
  </si>
  <si>
    <t>Energieversorgung Filstal GmbH &amp; Co. KG</t>
  </si>
  <si>
    <t>EVG Energieversorgung Gemünden GmbH</t>
  </si>
  <si>
    <t>Energieversorgung Josef Schmid</t>
  </si>
  <si>
    <t>Energieversorgung Klettgau-Rheintal GmbH &amp; Co. KG</t>
  </si>
  <si>
    <t>Energieversorgung Limburg GmbH</t>
  </si>
  <si>
    <t>Energieversorgung Lohr-Karlstadt und Umgebung GmbH &amp; Co. KG</t>
  </si>
  <si>
    <t>Energieversorgung Putzbrunn GmbH &amp; Co. KG</t>
  </si>
  <si>
    <t>Energieversorgung Rottenburg am Neckar GmbH</t>
  </si>
  <si>
    <t>Energieversorgung Rüsselsheim GmbH</t>
  </si>
  <si>
    <t>Energieversorgung Selb-Marktredwitz GmbH</t>
  </si>
  <si>
    <t>Energieversorgung Südbaar GmbH &amp; Co. KG</t>
  </si>
  <si>
    <t>Energieversorgung Sylt GmbH</t>
  </si>
  <si>
    <t>Energieversorgung Titisee-Neustadt GmbH</t>
  </si>
  <si>
    <t>Energieversorgung Trossingen GmbH</t>
  </si>
  <si>
    <t>energis-Netzgesellschaft mbH</t>
  </si>
  <si>
    <t>ENERVIE Vernetzt GmbH</t>
  </si>
  <si>
    <t>e-netz Südhessen AG</t>
  </si>
  <si>
    <t>ENRW Energieversorgung Rottweil GmbH &amp; Co. KG</t>
  </si>
  <si>
    <t>energie- und wassergesellschaft mbh</t>
  </si>
  <si>
    <t>enwor - energie &amp; wasser vor ort GmbH</t>
  </si>
  <si>
    <t>Erlanger Stadtwerke AG</t>
  </si>
  <si>
    <t>SNB988556835096</t>
  </si>
  <si>
    <t>e-shelter power grid GmbH</t>
  </si>
  <si>
    <t>EUROGATE Technical Services GmbH</t>
  </si>
  <si>
    <t>EVE Netz GmbH</t>
  </si>
  <si>
    <t>EVI Energieversorgung Hildesheim GmbH &amp; Co. KG</t>
  </si>
  <si>
    <t>EVU der Gemeinde Gochsheim</t>
  </si>
  <si>
    <t>EVU der Ortsgemeinde Rheinzabern</t>
  </si>
  <si>
    <t>EVU Langenpreising</t>
  </si>
  <si>
    <t>EVU Späth e.K.</t>
  </si>
  <si>
    <t>EVU Weilerbach</t>
  </si>
  <si>
    <t>EWE NETZ GmbH</t>
  </si>
  <si>
    <t>e-werk Gerolsheim</t>
  </si>
  <si>
    <t>E-Werk Meckenheim/Pfalz</t>
  </si>
  <si>
    <t>E-Werk Rohrdorf Josef Haimmerer</t>
  </si>
  <si>
    <t>E-Werk Rupert Buchauer</t>
  </si>
  <si>
    <t>e-werk Sachsenwald GmbH</t>
  </si>
  <si>
    <t>Elektrizitätswerk S c h w e i g e r  o.H.G</t>
  </si>
  <si>
    <t>E-Werke Haniel Haimhausen OHG</t>
  </si>
  <si>
    <t>EW Geiger GmbH</t>
  </si>
  <si>
    <t>EWR GmbH (Remscheid)</t>
  </si>
  <si>
    <t>EWR Netz GmbH</t>
  </si>
  <si>
    <t>EWR Netze GmbH (Lichtenstein-Unterhausen)</t>
  </si>
  <si>
    <t>ew-schmid GmbH</t>
  </si>
  <si>
    <t>ews - Netz GmbH</t>
  </si>
  <si>
    <t>EZV Energie- und Service GmbH &amp; Co. KG Untermain</t>
  </si>
  <si>
    <t>FairNetz GmbH</t>
  </si>
  <si>
    <t>Feuchter Gemeindewerke GmbH (FGW)</t>
  </si>
  <si>
    <t>FischerStrom KG</t>
  </si>
  <si>
    <t>Fischereihafen-Betriebsgesellschaft mbH</t>
  </si>
  <si>
    <t>Flughafen Düsseldorf GmbH</t>
  </si>
  <si>
    <t>Flughafen Energie &amp; Wasser GmbH</t>
  </si>
  <si>
    <t>Flughafen Hannover-Langenhagen GmbH</t>
  </si>
  <si>
    <t>Flughafen Köln/Bonn GmbH</t>
  </si>
  <si>
    <t>Flughafen München GmbH</t>
  </si>
  <si>
    <t>Flughafen Nürnberg Energie GmbH</t>
  </si>
  <si>
    <t>SNB946934291780</t>
  </si>
  <si>
    <t>Flughafen Stuttgart Energie GmbH</t>
  </si>
  <si>
    <t>SNB965164398427</t>
  </si>
  <si>
    <t>Fraport AG</t>
  </si>
  <si>
    <t>Freisinger Stadtwerke Versorgungs-GmbH</t>
  </si>
  <si>
    <t>Freudenberg Service KG</t>
  </si>
  <si>
    <t>Fürstlich Fugger von Glött´sche Elektrizitätswerk GmbH &amp; Co KG</t>
  </si>
  <si>
    <t>Gammertinger Energie- und Wasserversorgung GmbH</t>
  </si>
  <si>
    <t>Gebr. Heinzelmann Stromhandels- und Vertriebs- GmbH &amp; Co. KG</t>
  </si>
  <si>
    <t>Gebrüder Eirich GmbH &amp; Co. KG</t>
  </si>
  <si>
    <t>Gebrüder Miller, Elektrizitätsversorgung GmbH &amp; Co. KG</t>
  </si>
  <si>
    <t>GELSENWASSER Energienetze GmbH</t>
  </si>
  <si>
    <t>Gemeinde Glattbach</t>
  </si>
  <si>
    <t>Gemeinde Hemhofen</t>
  </si>
  <si>
    <t>Gemeinde Heroldsbach - Stromversorgung -</t>
  </si>
  <si>
    <t>Gemeinde-Elektrizitäts- und Wasserwerk Burtenbach</t>
  </si>
  <si>
    <t>Gemeindewerk Krickenbach c/o Pfalzwerke AG</t>
  </si>
  <si>
    <t>Gemeindewerk Stelzenberg c/o Pfalzwerke Netz AG</t>
  </si>
  <si>
    <t>Gemeindewerke Baiersbronn</t>
  </si>
  <si>
    <t>Gemeindewerke Bayerisch Gmain</t>
  </si>
  <si>
    <t>Gemeindewerke Bovenden GmbH &amp; Co. KG</t>
  </si>
  <si>
    <t>Gemeindewerke Budenheim</t>
  </si>
  <si>
    <t>Gemeindewerke Cadolzburg</t>
  </si>
  <si>
    <t>Gemeindewerke Dudenhofen</t>
  </si>
  <si>
    <t>Gemeindewerke Ebersdorf</t>
  </si>
  <si>
    <t>Gemeindewerke Enkenbach-Alsenborn - Elektrizitätswerk</t>
  </si>
  <si>
    <t>Gemeindewerke Frammersbach</t>
  </si>
  <si>
    <t>Gemeindewerke Gangkofen</t>
  </si>
  <si>
    <t>Gemeindewerke Garmisch-Partenkirchen, KU</t>
  </si>
  <si>
    <t>Gemeindewerke Georgensgmünd</t>
  </si>
  <si>
    <t>Gemeindewerke Grefrath GmbH</t>
  </si>
  <si>
    <t>Gemeindewerke Großkrotzenburg GmbH</t>
  </si>
  <si>
    <t>Gemeindewerke Gundelfingen GmbH</t>
  </si>
  <si>
    <t>Gemeindewerke Halstenbek</t>
  </si>
  <si>
    <t>Gemeindewerke Hardt Eigenbetrieb</t>
  </si>
  <si>
    <t>Gemeindewerke Haßloch GmbH</t>
  </si>
  <si>
    <t>Gemeindewerke Heikendorf AöR</t>
  </si>
  <si>
    <t>Gemeindewerke Herxheim</t>
  </si>
  <si>
    <t>Gemeindewerke Holzkirchen GmbH</t>
  </si>
  <si>
    <t>Gemeindewerke Hördt</t>
  </si>
  <si>
    <t>Gemeindewerke Hütschenhausen c/o SW Ramstein-Miesenbach GmbH</t>
  </si>
  <si>
    <t>Gemeindewerke Kahl Versorgungsgesellschaft mbH</t>
  </si>
  <si>
    <t>Gemeindewerke Kiefersfelden</t>
  </si>
  <si>
    <t>Gemeindewerke Kirkel GmbH</t>
  </si>
  <si>
    <t>Gemeindewerke Markt Lichtenau</t>
  </si>
  <si>
    <t>Gemeindewerke Münchweiler a.d.Rodalb Anstalt des öffentlichen Rechts</t>
  </si>
  <si>
    <t>Gemeindewerke Neuendettelsau</t>
  </si>
  <si>
    <t>Gemeindewerke Nüdlingen</t>
  </si>
  <si>
    <t>Gemeindewerke Nümbrecht GmbH</t>
  </si>
  <si>
    <t>Gemeindewerke Oberaudorf</t>
  </si>
  <si>
    <t>Gemeindewerke Partenstein</t>
  </si>
  <si>
    <t>Kommunalunternehmen Gemeindewerke Peißenberg</t>
  </si>
  <si>
    <t>Gemeindewerke Pleinfeld</t>
  </si>
  <si>
    <t>Gemeindewerke Rückersdorf</t>
  </si>
  <si>
    <t>Gemeindewerke Rülzheim</t>
  </si>
  <si>
    <t>Gemeindewerke Schönkirchen GmbH</t>
  </si>
  <si>
    <t>Gemeindewerke Schutterwald (GWS)</t>
  </si>
  <si>
    <t>Gemeindewerke Schwarzenbruck GmbH (GWS)</t>
  </si>
  <si>
    <t>Gemeindewerke Sinzheim</t>
  </si>
  <si>
    <t>Kommunalunternehmen Gemeindewerke Stammbach Anstalt des öffentlichen Rechts des Marktes Stammbach</t>
  </si>
  <si>
    <t>Gemeindewerke Steinhagen GmbH</t>
  </si>
  <si>
    <t>Gemeindewerke Steißlingen</t>
  </si>
  <si>
    <t>Gemeindewerke Wadgassen GmbH</t>
  </si>
  <si>
    <t>Gemeindewerke Waging a. See</t>
  </si>
  <si>
    <t>Gemeindewerke Waldfischbach-Burgalben</t>
  </si>
  <si>
    <t>Gemeindewerke Weidenthal c/o Stadtwerke Kaiserslautern</t>
  </si>
  <si>
    <t>Gemeindewerke Wendelstein KU</t>
  </si>
  <si>
    <t>Gemeindewerke Wildeck</t>
  </si>
  <si>
    <t>Gemeindewerke Wilhermsdorf</t>
  </si>
  <si>
    <t>Gemeindliche Werke Hengersberg</t>
  </si>
  <si>
    <t>gemeinsames Kommunalunternehmen oberes Egertal</t>
  </si>
  <si>
    <t>GETEC net theta GmbH &amp; Co. KG</t>
  </si>
  <si>
    <t>GETEC net zeta GmbH &amp; Co. KG</t>
  </si>
  <si>
    <t>Getreidemühle Zwiefalten eG</t>
  </si>
  <si>
    <t>GEW Wilhelmshaven GmbH</t>
  </si>
  <si>
    <t>Gewerbepark Nürnberg-Feucht Versorgungs- u. Abwasserentsorgungsgesellschaft mit beschränkter Haftung</t>
  </si>
  <si>
    <t>GGEW, Gruppen-Gas- und Elektrizitätswerk Bergstraße AG</t>
  </si>
  <si>
    <t>GSW Gemeinschaftsstadtwerke GmbH Kamen, Bönen, Bergkamen</t>
  </si>
  <si>
    <t>GWS Stadtwerke Hameln GmbH</t>
  </si>
  <si>
    <t>Hanau Netz GmbH</t>
  </si>
  <si>
    <t>Harz Energie Netz GmbH</t>
  </si>
  <si>
    <t>Hellenstein-Energie-Logistik GmbH</t>
  </si>
  <si>
    <t>Hermann Geuder e.K.</t>
  </si>
  <si>
    <t>Hertener Stadtwerke GmbH</t>
  </si>
  <si>
    <t>Herzo Werke GmbH</t>
  </si>
  <si>
    <t>Stadtwerke Hof Energie+Wasser GmbH</t>
  </si>
  <si>
    <t>HEWA GmbH</t>
  </si>
  <si>
    <t>HKW Blumenthal GmbH</t>
  </si>
  <si>
    <t>IGS Netze GmbH</t>
  </si>
  <si>
    <t>infra fürth gmbh</t>
  </si>
  <si>
    <t>InfraLeuna GmbH</t>
  </si>
  <si>
    <t>InfraServ Gendorf Netze GmbH</t>
  </si>
  <si>
    <t>YNCORIS GmbH &amp; Co. KG</t>
  </si>
  <si>
    <t>InfraServ GmbH &amp; Co. Wiesbaden KG</t>
  </si>
  <si>
    <t>Regionetz GmbH</t>
  </si>
  <si>
    <t>SNB955784827612</t>
  </si>
  <si>
    <t>Karlsruher Institut für Technologie</t>
  </si>
  <si>
    <t>KEW Karwendel Energie und Wasser GmbH</t>
  </si>
  <si>
    <t>KBG Kraftstrom- Bezugsgenossenschaft Homberg eG</t>
  </si>
  <si>
    <t>Keep - Kommunale Eisenberger Energiepartner GmbH</t>
  </si>
  <si>
    <t>KEW Kommunale Energie- und Wasserversorgung AG</t>
  </si>
  <si>
    <t>KommEnergie GmbH</t>
  </si>
  <si>
    <t>Kommunale Energienetze Inn-Salzach GmbH &amp; Co. KG</t>
  </si>
  <si>
    <t>TWL Netze GmbH</t>
  </si>
  <si>
    <t>Kommunalunternehmen Stadtwerke Klingenberg a.M. (AöR)</t>
  </si>
  <si>
    <t>Kraftwerk Farchant A. Poettinger &amp; Co. KG</t>
  </si>
  <si>
    <t>Kraftwerk Köhlgartenwiese GmbH</t>
  </si>
  <si>
    <t>Kreiswerke Main-Kinzig GmbH</t>
  </si>
  <si>
    <t>KWH Netz GmbH</t>
  </si>
  <si>
    <t>Leitungspartner GmbH</t>
  </si>
  <si>
    <t>LEW Verteilnetz GmbH</t>
  </si>
  <si>
    <t>Licht- und Kraftwerke Helmbrechts GmbH</t>
  </si>
  <si>
    <t>Licht-, Kraft- und Wasserwerke Kitzingen GmbH</t>
  </si>
  <si>
    <t>LSW Netz GmbH &amp; Co. KG</t>
  </si>
  <si>
    <t>Mainfranken Netze GmbH</t>
  </si>
  <si>
    <t>Mainnetz GmbH</t>
  </si>
  <si>
    <t>Mainsite GmbH &amp; Co. KG</t>
  </si>
  <si>
    <t>Maintal-Werke-GmbH-Stadtwerke der Stadt Maintal</t>
  </si>
  <si>
    <t>Markt Egloffstein</t>
  </si>
  <si>
    <t>Markt Obernzell Elektrizitäts- versorgungsunternehmen</t>
  </si>
  <si>
    <t>Markt Stockstadt - Gemeindewerke -</t>
  </si>
  <si>
    <t>Markt Thüngen - Stromversorgung</t>
  </si>
  <si>
    <t>Markt Zellingen -Versorgungsbetriebe-</t>
  </si>
  <si>
    <t>N-ERGIE Netz GmbH</t>
  </si>
  <si>
    <t>MEGA Monheimer Elektrizitäts- und Gasversorgung GmbH</t>
  </si>
  <si>
    <t>Müller - Mühle GmbH &amp; Co. KG</t>
  </si>
  <si>
    <t>Stadtnetze Münster GmbH</t>
  </si>
  <si>
    <t>MVE eurokom Gesellschaft für Energie- und Kommunikationsleistungen mbH</t>
  </si>
  <si>
    <t>MVV Netze GmbH</t>
  </si>
  <si>
    <t>Netz &amp; Energie Betriebsgesellschaft mbH</t>
  </si>
  <si>
    <t>TraveNetz GmbH</t>
  </si>
  <si>
    <t>Netzbetrieb Hirschberg GmbH &amp; Co. KG</t>
  </si>
  <si>
    <t>Netze BW GmbH</t>
  </si>
  <si>
    <t>Netze Duisburg GmbH</t>
  </si>
  <si>
    <t>Überlandwerk Mittelbaden GmbH &amp; Co. KG</t>
  </si>
  <si>
    <t>Netzgesellschaft Ahlen mbH</t>
  </si>
  <si>
    <t>Netzgesellschaft Düsseldorf mbH</t>
  </si>
  <si>
    <t>Netzgesellschaft Gütersloh mbH</t>
  </si>
  <si>
    <t>Netzgesellschaft Lübbecke mbH</t>
  </si>
  <si>
    <t>Netzgesellschaft Ostwürttemberg DonauRies GmbH</t>
  </si>
  <si>
    <t>Netzwerke Merzig GmbH</t>
  </si>
  <si>
    <t>Netzwerke Saarlouis GmbH</t>
  </si>
  <si>
    <t>NEW Netz GmbH</t>
  </si>
  <si>
    <t>NGN Netzgesellschaft Niederrhein mbH</t>
  </si>
  <si>
    <t>NHF Netzgesellschaft Heilbronn-Franken mbH</t>
  </si>
  <si>
    <t>Niedersachsen Ports GmbH &amp; Co. KG</t>
  </si>
  <si>
    <t>NRM Netzdienste Rhein-Main GmbH</t>
  </si>
  <si>
    <t>nvb Nordhorner Versorgungsbetriebe GmbH</t>
  </si>
  <si>
    <t>Oberhausener Netzgesellschaft mbH</t>
  </si>
  <si>
    <t>Obermaier und Gerg Grundstücksverwaltung KG</t>
  </si>
  <si>
    <t>Osterholzer Stadtwerke GmbH &amp; Co. KG</t>
  </si>
  <si>
    <t>SNB958487084566</t>
  </si>
  <si>
    <t>Outokumpu Nirosta GmbH</t>
  </si>
  <si>
    <t>ovag Netz GmbH</t>
  </si>
  <si>
    <t>OQ Services GmbH</t>
  </si>
  <si>
    <t>Pfalzwerke Netz AG</t>
  </si>
  <si>
    <t>SNB971573473594</t>
  </si>
  <si>
    <t>Pharmaserv GmbH</t>
  </si>
  <si>
    <t>Philipp Maier jun. Berneck, Inhaber Wilhelm Kempf Erben</t>
  </si>
  <si>
    <t>Raiffeisenbank Greding-Thalmässing eG</t>
  </si>
  <si>
    <t>Regensburg Netz GmbH</t>
  </si>
  <si>
    <t>Regionalnetze Linzgau GmbH</t>
  </si>
  <si>
    <t>Regionalwerk Bodensee Netze GmbH &amp; Co. KG</t>
  </si>
  <si>
    <t>Remstalwerk Netzgesellschaft GmbH</t>
  </si>
  <si>
    <t>Rheinhessische Energie- und Wasserversorgungs-GmbH</t>
  </si>
  <si>
    <t>Rheinische NETZGesellschaft mbH</t>
  </si>
  <si>
    <t>Rothmoser GmbH &amp; Co. KG</t>
  </si>
  <si>
    <t>Schleswiger Stadtwerke GmbH</t>
  </si>
  <si>
    <t>Schleswig-Holstein Netz AG</t>
  </si>
  <si>
    <t>SEW Stromversorgungs GmbH</t>
  </si>
  <si>
    <t>SNB994887596117</t>
  </si>
  <si>
    <t>Solvay Chemicals GmbH</t>
  </si>
  <si>
    <t>SSW Netz GmbH</t>
  </si>
  <si>
    <t>Stadt Burgbernheim - Stadtwerke</t>
  </si>
  <si>
    <t>Stadtwerke Hollfeld</t>
  </si>
  <si>
    <t>Stadtwerke Langenzenn</t>
  </si>
  <si>
    <t>Städtische Werke Netz+Service GmbH</t>
  </si>
  <si>
    <t>Stadtwerke Baiersdorf KU</t>
  </si>
  <si>
    <t>Stadtwerke Barmstedt</t>
  </si>
  <si>
    <t>Stadtwerk am See GmbH &amp; Co. KG</t>
  </si>
  <si>
    <t>Stadtwerk Haßfurt GmbH</t>
  </si>
  <si>
    <t>Stadtwerk Tauberfranken GmbH</t>
  </si>
  <si>
    <t>Stadtwerke Aalen GmbH</t>
  </si>
  <si>
    <t>Stadtwerke Achim AG</t>
  </si>
  <si>
    <t>Stadtwerke Ahaus GmbH</t>
  </si>
  <si>
    <t>Stadtwerke Altdorf GmbH</t>
  </si>
  <si>
    <t>Stadtwerke Altensteig</t>
  </si>
  <si>
    <t>Stadtwerke Amberg Versorgungs GmbH</t>
  </si>
  <si>
    <t>Stadtwerke Andernach Energie GmbH</t>
  </si>
  <si>
    <t>Stadtwerke Annweiler am Trifels</t>
  </si>
  <si>
    <t>Stadtwerke Ansbach GmbH</t>
  </si>
  <si>
    <t>Stadtwerke Bad Aibling</t>
  </si>
  <si>
    <t>Stadtwerke Bad Bergzabern GmbH</t>
  </si>
  <si>
    <t>Stadtwerke Bad Bramstedt Netz GmbH</t>
  </si>
  <si>
    <t>Stadtwerke Bad Brückenau GmbH</t>
  </si>
  <si>
    <t>Stadtwerke Bad Dürkheim GmbH</t>
  </si>
  <si>
    <t>Stadtwerke Bad Harzburg GmbH</t>
  </si>
  <si>
    <t>Stadtwerke Bad Herrenalb GmbH</t>
  </si>
  <si>
    <t>Stadtwerke Bad Hersfeld GmbH</t>
  </si>
  <si>
    <t>Stadtwerke Bad Kissingen GmbH</t>
  </si>
  <si>
    <t>Stadtwerke Bad Nauheim GmbH</t>
  </si>
  <si>
    <t>Stadtwerke Bad Neustadt a. d. Saale</t>
  </si>
  <si>
    <t>Stadtwerke Bad Pyrmont GmbH</t>
  </si>
  <si>
    <t>Stadtwerke Bad Reichenhall KU</t>
  </si>
  <si>
    <t>Stadtwerke Bad Rodach</t>
  </si>
  <si>
    <t>Stadtwerke Bad Sachsa Gesellschaft mit beschränkter Haftung</t>
  </si>
  <si>
    <t>Stadtwerke Bad Säckingen GmbH</t>
  </si>
  <si>
    <t>Stadtwerke Bad Salzuflen GmbH</t>
  </si>
  <si>
    <t>Stadtwerke Bad Saulgau</t>
  </si>
  <si>
    <t>Stadtwerke Bad Sooden-Allendorf</t>
  </si>
  <si>
    <t>Stadtwerke Bad Tölz GmbH</t>
  </si>
  <si>
    <t>Stadtwerke Bad Vilbel GmbH</t>
  </si>
  <si>
    <t>Stadtwerke Bad Wildbad GmbH &amp; Co. KG</t>
  </si>
  <si>
    <t>Stadtwerke Bad Windsheim</t>
  </si>
  <si>
    <t>Stadtwerke Bad Wörishofen</t>
  </si>
  <si>
    <t>Stadtwerke Baden-Baden</t>
  </si>
  <si>
    <t>Stadtwerke Balingen</t>
  </si>
  <si>
    <t>Stadtwerke Bamberg Energie- und Wasserversorgungs GmbH</t>
  </si>
  <si>
    <t>Stadtwerke Bayreuth Energie und Wasser GmbH</t>
  </si>
  <si>
    <t>Stadtwerke Bebra GmbH</t>
  </si>
  <si>
    <t>Stadtwerke Bexbach GmbH</t>
  </si>
  <si>
    <t>Stadtwerke Bietigheim-Bissingen GmbH</t>
  </si>
  <si>
    <t>Stadtwerke Bliestal GmbH</t>
  </si>
  <si>
    <t>Stadtwerke Bochum Netz GmbH</t>
  </si>
  <si>
    <t>Stadtwerke Bogen GmbH</t>
  </si>
  <si>
    <t>Stadtwerke Böhmetal GmbH</t>
  </si>
  <si>
    <t>Stadtwerke Borken/Westf. GmbH</t>
  </si>
  <si>
    <t>Stadtwerke Bramsche GmbH</t>
  </si>
  <si>
    <t>Stadtwerke Bretten GmbH</t>
  </si>
  <si>
    <t>Stadtwerke Brühl GmbH</t>
  </si>
  <si>
    <t>Stadtwerke Brunsbüttel GmbH</t>
  </si>
  <si>
    <t>Stadtwerke Buchen GmbH &amp; Co KG</t>
  </si>
  <si>
    <t>Stadtwerke Buchholz in der Nordheide GmbH</t>
  </si>
  <si>
    <t>Stadtwerke Bühl GmbH</t>
  </si>
  <si>
    <t>Stadtwerke Burgdorf Netz GmbH</t>
  </si>
  <si>
    <t>Stadtwerke Buxtehude GmbH</t>
  </si>
  <si>
    <t>Stadtwerke Cham GmbH</t>
  </si>
  <si>
    <t>Stadtwerke Clausthal-Zellerfeld GmbH</t>
  </si>
  <si>
    <t>Stadtwerke Coesfeld GmbH</t>
  </si>
  <si>
    <t>Stadtwerke Crailsheim GmbH</t>
  </si>
  <si>
    <t>Stadtwerke Dachau Eigenbetr. d. Stadt Dachau</t>
  </si>
  <si>
    <t>Stadtwerke Deggendorf GmbH</t>
  </si>
  <si>
    <t>Stadtwerke Deidesheim GmbH</t>
  </si>
  <si>
    <t>Stadtwerke Detmold GmbH</t>
  </si>
  <si>
    <t>Stadtwerke Dettelbach</t>
  </si>
  <si>
    <t>Stadtwerke Dillingen/Saar Netzgesellschaft mbH</t>
  </si>
  <si>
    <t>Stadtwerke Dingolfing GmbH</t>
  </si>
  <si>
    <t>Stadtwerke Dinkelsbühl</t>
  </si>
  <si>
    <t>Stadtwerke Dorfen GmbH</t>
  </si>
  <si>
    <t>Stadtwerke Dreieich GmbH</t>
  </si>
  <si>
    <t>Stadtwerke Dülmen GmbH</t>
  </si>
  <si>
    <t>Stadtwerke Eberbach GmbH</t>
  </si>
  <si>
    <t>Stadtwerke Ebermannstadt Versorgungsbetriebe GmbH</t>
  </si>
  <si>
    <t>Stadtwerke Eckernförde GmbH</t>
  </si>
  <si>
    <t>Stadtwerke Eichstätt Versorgungs-GmbH</t>
  </si>
  <si>
    <t>Stadtwerke Einbeck GmbH</t>
  </si>
  <si>
    <t>Stadtwerke Elmshorn</t>
  </si>
  <si>
    <t>Stadtwerke Emden GmbH</t>
  </si>
  <si>
    <t>Stadtwerke Emmendingen GmbH</t>
  </si>
  <si>
    <t>Stadtwerke Emmerich GmbH</t>
  </si>
  <si>
    <t>Stadtwerke Emsdetten GmbH</t>
  </si>
  <si>
    <t>Stadtwerke Engen GmbH</t>
  </si>
  <si>
    <t>Stadtwerke Erkrath GmbH</t>
  </si>
  <si>
    <t>Stadtwerke Eschwege GmbH</t>
  </si>
  <si>
    <t>Stadtwerke Ostmünsterland GmbH &amp; Co. KG</t>
  </si>
  <si>
    <t>Stadtwerke Eutin GmbH</t>
  </si>
  <si>
    <t>Stadtwerke EVB Huntetal GmbH</t>
  </si>
  <si>
    <t>Stadtwerke Fellbach GmbH</t>
  </si>
  <si>
    <t>Stadtwerke Feuchtwangen</t>
  </si>
  <si>
    <t>Stadtwerke Flensburg GmbH</t>
  </si>
  <si>
    <t>Stadtwerke Forchheim GmbH</t>
  </si>
  <si>
    <t>Stadtwerke Frankenthal GmbH</t>
  </si>
  <si>
    <t>Stadtwerke Freudenstadt GmbH &amp; Co. KG</t>
  </si>
  <si>
    <t>Stadtwerke Fröndenberg Wickede GmbH</t>
  </si>
  <si>
    <t>Stadtwerke Fürstenfeldbruck GmbH</t>
  </si>
  <si>
    <t>Stadtwerke Furth im Wald GmbH &amp; Co. KG</t>
  </si>
  <si>
    <t>Stadtwerke Gaggenau</t>
  </si>
  <si>
    <t>Stadtwerke Geesthacht GmbH</t>
  </si>
  <si>
    <t>Stadtwerke Geldern Netz GmbH</t>
  </si>
  <si>
    <t>Stadtwerke Gengenbach- Versorgungsbetriebe</t>
  </si>
  <si>
    <t>Stadtwerke Georgsmarienhütte Netz GmbH</t>
  </si>
  <si>
    <t>Stadtwerke Germersheim GmbH</t>
  </si>
  <si>
    <t>Stadtwerke Glückstadt GmbH</t>
  </si>
  <si>
    <t>Stadtwerke GmbH Bad Kreuznach</t>
  </si>
  <si>
    <t>Stadtwerke Goch GmbH</t>
  </si>
  <si>
    <t>STADTWERKE GREVEN GMBH</t>
  </si>
  <si>
    <t>Stadtwerke Gronau GmbH</t>
  </si>
  <si>
    <t>Stadtwerke Groß-Gerau Versorgungs GmbH</t>
  </si>
  <si>
    <t>Stadtwerke Grünstadt GmbH</t>
  </si>
  <si>
    <t>Stadtwerke Gunzenhausen GmbH</t>
  </si>
  <si>
    <t>Stadtwerke Haiger</t>
  </si>
  <si>
    <t>Stadtwerke Haltern am See GmbH</t>
  </si>
  <si>
    <t>Stadtwerke Hammelburg GmbH</t>
  </si>
  <si>
    <t>Stadtwerke Harsewinkel GmbH</t>
  </si>
  <si>
    <t>Stadtwerke Haslach i.K.</t>
  </si>
  <si>
    <t>Stadtwerke Heide GmbH</t>
  </si>
  <si>
    <t>Stadtwerke Heidelberg Netze GmbH</t>
  </si>
  <si>
    <t>Stadtwerke Heiligenhaus GmbH</t>
  </si>
  <si>
    <t>Stadtwerke Heilsbronn</t>
  </si>
  <si>
    <t>Stadtwerke Hemau</t>
  </si>
  <si>
    <t>Stadtwerke Herborn GmbH</t>
  </si>
  <si>
    <t>Stadtwerke Herne AG</t>
  </si>
  <si>
    <t>Stadtwerke Hilden GmbH</t>
  </si>
  <si>
    <t>Stadtwerke Hockenheim</t>
  </si>
  <si>
    <t>Stadtwerke Homburg GmbH</t>
  </si>
  <si>
    <t>Stadtwerke Hünfeld GmbH</t>
  </si>
  <si>
    <t>Stadtwerke Husum Netz GmbH</t>
  </si>
  <si>
    <t>Stadtwerke Ingolstadt Netze GmbH</t>
  </si>
  <si>
    <t>Stadtwerke Iserlohn GmbH</t>
  </si>
  <si>
    <t>Stadtwerke Itzehoe GmbH</t>
  </si>
  <si>
    <t>Stadtwerke Jülich GmbH</t>
  </si>
  <si>
    <t>Stadtwerke Kaltenkirchen GmbH</t>
  </si>
  <si>
    <t>Stadtwerke Karlsruhe Netzservice GmbH</t>
  </si>
  <si>
    <t>STADTWERKE KELHEIM GmbH &amp; Co KG</t>
  </si>
  <si>
    <t>Stadtwerke Kempen GmbH</t>
  </si>
  <si>
    <t>Stadtwerke Kleve GmbH</t>
  </si>
  <si>
    <t>Stadtwerke Konstanz GmbH</t>
  </si>
  <si>
    <t>Stadtwerke Kusel GmbH</t>
  </si>
  <si>
    <t>Stadtwerke Lambrecht (Pfalz) GmbH</t>
  </si>
  <si>
    <t>Stadtwerke Landau a.d.Isar</t>
  </si>
  <si>
    <t>Stadtwerke Landsberg KU</t>
  </si>
  <si>
    <t>Stadtwerke Landshut</t>
  </si>
  <si>
    <t>Stadtwerke Langen GmbH</t>
  </si>
  <si>
    <t>Stadtwerke Lauterbach GmbH</t>
  </si>
  <si>
    <t>Stadtwerke Leine-Solling GmbH</t>
  </si>
  <si>
    <t>Stadtwerke Lemgo GmbH</t>
  </si>
  <si>
    <t>Stadtwerke Lindau (B) GmbH &amp; Co. KG</t>
  </si>
  <si>
    <t>Stadtwerke Lingen GmbH</t>
  </si>
  <si>
    <t>Stadtwerke Lippe-Weser Service GmbH &amp; Co. KG</t>
  </si>
  <si>
    <t>Stadtwerke Lippstadt GmbH</t>
  </si>
  <si>
    <t>Stadtwerke Ludwigsburg - Kornwestheim GmbH</t>
  </si>
  <si>
    <t>Stadtwerke Lünen GmbH</t>
  </si>
  <si>
    <t>Mainzer Netze GmbH</t>
  </si>
  <si>
    <t>Stadtwerke Marburg GmbH</t>
  </si>
  <si>
    <t>Stadtwerke Menden GmbH</t>
  </si>
  <si>
    <t>Stadtwerke Mengen</t>
  </si>
  <si>
    <t>Stadtwerke Metzingen</t>
  </si>
  <si>
    <t>Stadtwerke Mosbach GmbH</t>
  </si>
  <si>
    <t>Stadtwerke Mössingen</t>
  </si>
  <si>
    <t>Stadtwerke Mühlacker GmbH</t>
  </si>
  <si>
    <t>Stadtwerke Mühlheim am Main GmbH</t>
  </si>
  <si>
    <t>Stadtwerke Münchberg</t>
  </si>
  <si>
    <t>Stadtwerke Munster-Bispingen GmbH</t>
  </si>
  <si>
    <t>Stadtwerke Nettetal GmbH</t>
  </si>
  <si>
    <t>Stadtwerke Neuburg a. d. Donau</t>
  </si>
  <si>
    <t>Stadtwerke Neuffen AG</t>
  </si>
  <si>
    <t>Stadtwerke Neu-Isenburg GmbH</t>
  </si>
  <si>
    <t>Stadtwerke Neumarkt i. d. OPf. Energie GmbH</t>
  </si>
  <si>
    <t>Stadtwerke Neunburg vorm Wald Strom GmbH</t>
  </si>
  <si>
    <t>Stadtwerke Neustadt a. d. Donau</t>
  </si>
  <si>
    <t>Stadtwerke Neustadt a.d. Aisch GmbH</t>
  </si>
  <si>
    <t>Stadtwerke Neustadt an der Weinstraße GmbH</t>
  </si>
  <si>
    <t>Stadtwerke Neustadt in Holstein</t>
  </si>
  <si>
    <t>Stadtwerke Neuwied GmbH</t>
  </si>
  <si>
    <t>Stadtwerke Nordfriesland - Netz GmbH</t>
  </si>
  <si>
    <t>Stadtwerke Norderney GmbH</t>
  </si>
  <si>
    <t>Stadtwerke Norderstedt</t>
  </si>
  <si>
    <t>SWN Stadtwerke Northeim GmbH</t>
  </si>
  <si>
    <t>Stadtwerke Nortorf AöR</t>
  </si>
  <si>
    <t>Stadtwerke Nürtingen GmbH</t>
  </si>
  <si>
    <t>Stadtwerke Oberkirch GmbH</t>
  </si>
  <si>
    <t>Stadtwerke Ochtrup</t>
  </si>
  <si>
    <t>Stadtwerke Oerlinghausen GmbH</t>
  </si>
  <si>
    <t>Stadtwerke Oldenburg in Holstein GmbH</t>
  </si>
  <si>
    <t>Stadtwerke Pappenheim GmbH</t>
  </si>
  <si>
    <t>Stadtwerke Passau GmbH</t>
  </si>
  <si>
    <t>Stadtwerke Peine GmbH</t>
  </si>
  <si>
    <t>Stadtwerke Pfarrkirchen</t>
  </si>
  <si>
    <t>Stadtwerke Pinneberg GmbH</t>
  </si>
  <si>
    <t>Stadtwerke Pirmasens Versorgungs GmbH</t>
  </si>
  <si>
    <t>Stadtwerke Plattling</t>
  </si>
  <si>
    <t>Stadtwerke Quickborn GmbH</t>
  </si>
  <si>
    <t>Stadtwerke Radevormwald GmbH</t>
  </si>
  <si>
    <t>Stadtwerke Radolfzell GmbH</t>
  </si>
  <si>
    <t>Stadtwerke Ramstein-Miesenbach GmbH</t>
  </si>
  <si>
    <t>Stadtwerke Ratingen GmbH</t>
  </si>
  <si>
    <t>Stadtwerke Rendsburg GmbH</t>
  </si>
  <si>
    <t>Stadtwerke Rhede GmbH</t>
  </si>
  <si>
    <t>Stadtwerke Rinteln GmbH</t>
  </si>
  <si>
    <t>Stadtwerke Rosenheim Netze GmbH</t>
  </si>
  <si>
    <t>Stadtwerke Rotenburg (Wümme) GmbH</t>
  </si>
  <si>
    <t>Stadtwerke Roth</t>
  </si>
  <si>
    <t>Stadtwerke Rothenburg o.d.T. GmbH</t>
  </si>
  <si>
    <t>Stadtwerke Saarbrücken Netz AG</t>
  </si>
  <si>
    <t>Stadtwerke Scheinfeld</t>
  </si>
  <si>
    <t>Stadtwerke Schifferstadt</t>
  </si>
  <si>
    <t>Stadtwerke Schlitz</t>
  </si>
  <si>
    <t>Stadtwerke Schneverdingen-Neuenkirchen GmbH</t>
  </si>
  <si>
    <t>Stadtwerke Schorndorf GmbH</t>
  </si>
  <si>
    <t>Stadtwerke Schramberg GmbH &amp; Co. KG</t>
  </si>
  <si>
    <t>Stadtwerke Schüttorf - Emsbüren GmbH</t>
  </si>
  <si>
    <t>Stadtwerke Schwabach GmbH</t>
  </si>
  <si>
    <t>Stadtwerke Schwäbisch Gmünd GmbH</t>
  </si>
  <si>
    <t>Stadtwerke Schwäbisch Hall GmbH</t>
  </si>
  <si>
    <t>Stadtwerke Schwarzenbach/Saale</t>
  </si>
  <si>
    <t>Stadtwerke Schweinfurt GmbH</t>
  </si>
  <si>
    <t>Stadtwerke Schwentinental GmbH</t>
  </si>
  <si>
    <t>Stadtwerke Schwerte GmbH</t>
  </si>
  <si>
    <t>Stadtwerke Sigmaringen GmbH</t>
  </si>
  <si>
    <t>Stadtwerke Sindelfingen GmbH</t>
  </si>
  <si>
    <t>Stadtwerke Soest GmbH</t>
  </si>
  <si>
    <t>Stadtwerke Soltau GmbH &amp; Co. KG</t>
  </si>
  <si>
    <t>Stadtwerke Speyer GmbH</t>
  </si>
  <si>
    <t>Stadtwerke Springe GmbH</t>
  </si>
  <si>
    <t>Stadtwerke St. Ingbert GmbH</t>
  </si>
  <si>
    <t>Stadtwerke Stade GmbH</t>
  </si>
  <si>
    <t>Stadtwerke Stein GmbH &amp; Co. KG</t>
  </si>
  <si>
    <t>Stadtwerke Stockach GmbH</t>
  </si>
  <si>
    <t>Stadtwerke Straubing Strom und Gas GmbH</t>
  </si>
  <si>
    <t>Stadtwerke Sulzbach/Saar GmbH</t>
  </si>
  <si>
    <t>Stadtwerke Tirschenreuth</t>
  </si>
  <si>
    <t>Stadtwerke Tornesch - Netz GmbH</t>
  </si>
  <si>
    <t>Stadtwerke Traunstein GmbH &amp; Co. KG</t>
  </si>
  <si>
    <t>Stadtwerke Treuchtlingen</t>
  </si>
  <si>
    <t>SWT Stadtwerke Trier Versorgungs-GmbH</t>
  </si>
  <si>
    <t>Stadtwerke Troisdorf GmbH</t>
  </si>
  <si>
    <t>Stadtwerke Trostberg Stromversorgung GmbH</t>
  </si>
  <si>
    <t>Stadtwerke Tübingen GmbH</t>
  </si>
  <si>
    <t>Stadtwerke Tuttlingen GmbH</t>
  </si>
  <si>
    <t>Stadtwerke Uelzen GmbH</t>
  </si>
  <si>
    <t>Stadtwerke Uffenheim</t>
  </si>
  <si>
    <t>Stadtwerke Ulm/Neu-Ulm Netze GmbH</t>
  </si>
  <si>
    <t>Stadtwerke Unna GmbH</t>
  </si>
  <si>
    <t>Stadtwerke Uslar GmbH</t>
  </si>
  <si>
    <t>Stadtwerke Velbert GmbH</t>
  </si>
  <si>
    <t>Stadtwerke Verden GmbH</t>
  </si>
  <si>
    <t>Stadtwerke Viernheim Netz GmbH</t>
  </si>
  <si>
    <t>Stadtwerke Villingen-Schwenningen GmbH</t>
  </si>
  <si>
    <t>Stadtwerke Vilsbiburg</t>
  </si>
  <si>
    <t>Stadtwerke Vilshofen GmbH</t>
  </si>
  <si>
    <t>Stadtwerke Völklingen Netz GmbH</t>
  </si>
  <si>
    <t>Stadtwerke Wachenheim</t>
  </si>
  <si>
    <t>Stadtwerke Waiblingen GmbH</t>
  </si>
  <si>
    <t>Stadtwerke Waldkirch GmbH</t>
  </si>
  <si>
    <t>Stadtwerke Waldkirchen</t>
  </si>
  <si>
    <t>Stadtwerke Waldkraiburg GmbH</t>
  </si>
  <si>
    <t>Stadtwerke Waldmünchen</t>
  </si>
  <si>
    <t>Stadtwerke Waldshut-Tiengen GmbH</t>
  </si>
  <si>
    <t>Stadtwerke Walldorf GmbH &amp; Co. KG</t>
  </si>
  <si>
    <t>Stadtwerke Walldürn GmbH</t>
  </si>
  <si>
    <t>Stadtwerke Wasserburg a. Inn</t>
  </si>
  <si>
    <t>Stadtwerke Wedel GmbH</t>
  </si>
  <si>
    <t>Stadtwerke Weilburg GmbH</t>
  </si>
  <si>
    <t>Stadtwerke Weinheim GmbH</t>
  </si>
  <si>
    <t>STADTWERKE WEISSENBURG GmbH</t>
  </si>
  <si>
    <t>Stadtwerke Werl GmbH</t>
  </si>
  <si>
    <t>Stadtwerke Wertheim GmbH</t>
  </si>
  <si>
    <t>Stadtwerke Wiesbaden Netz GmbH</t>
  </si>
  <si>
    <t>Stadtwerke Wilster</t>
  </si>
  <si>
    <t>Stadtwerke Windsbach</t>
  </si>
  <si>
    <t>Stadtwerke Winsen (Luhe) GmbH</t>
  </si>
  <si>
    <t>Stadtwerke Witten GmbH</t>
  </si>
  <si>
    <t>Stadtwerke Witzenhausen GmbH</t>
  </si>
  <si>
    <t>Stadtwerke Wolfenbüttel GmbH</t>
  </si>
  <si>
    <t>SNB917014884420</t>
  </si>
  <si>
    <t>Regionalwerke Wolfhager Land GmbH</t>
  </si>
  <si>
    <t>Stadtwerke Zeil a. Main</t>
  </si>
  <si>
    <t>Stadtwerke Zeven GmbH</t>
  </si>
  <si>
    <t>Stadtwerke Zirndorf GmbH</t>
  </si>
  <si>
    <t>Stadtwerke Zweibrücken GmbH</t>
  </si>
  <si>
    <t>Stadtwerke Zwiesel</t>
  </si>
  <si>
    <t>Stadtwerke Versmold GmbH</t>
  </si>
  <si>
    <t>Stromnetz Kulmbach GmbH &amp; Co. KG</t>
  </si>
  <si>
    <t>Stromnetz Weiden i.d.OPf. GmbH &amp; Co. KG</t>
  </si>
  <si>
    <t>Stromnetzgesellschaft Hechingen GmbH &amp; Co. KG</t>
  </si>
  <si>
    <t>Stromnetzgesellschaft Herrenberg mbH &amp; Co. KG</t>
  </si>
  <si>
    <t>Stromversorgung Inzell eG</t>
  </si>
  <si>
    <t>Stromversorgung Neunkirchen GmbH</t>
  </si>
  <si>
    <t>Stromversorgung Pfaffenhofen a. d. Ilm GmbH &amp; Co. KG</t>
  </si>
  <si>
    <t>Stromversorgung Röttenbach</t>
  </si>
  <si>
    <t>Stromversorgung Schierling eG</t>
  </si>
  <si>
    <t>Stromversorgung Seebruck eG</t>
  </si>
  <si>
    <t>Stromversorgung Sulz am Neckar GmbH</t>
  </si>
  <si>
    <t>strotög GmbH Strom für Töging</t>
  </si>
  <si>
    <t>StWL Städtische Werke Lauf a.d. Pegnitz GmbH</t>
  </si>
  <si>
    <t>SÜC Energie und H²O GmbH</t>
  </si>
  <si>
    <t>SVH Stromversorgung Haar GmbH</t>
  </si>
  <si>
    <t>SVI - Stromversorgung Ismaning GmbH</t>
  </si>
  <si>
    <t>SVS-Versorgungsbetriebe GmbH</t>
  </si>
  <si>
    <t>Bielefelder Netz GmbH</t>
  </si>
  <si>
    <t>SWB Stadtwerke Biedenkopf GmbH</t>
  </si>
  <si>
    <t>SWE Netz GmbH (Ettlingen)</t>
  </si>
  <si>
    <t>SWK Stadtwerke Kaiserslautern Versorgungs-AG</t>
  </si>
  <si>
    <t>SWKiel Netz GmbH</t>
  </si>
  <si>
    <t>SWL Übertragungsnetzgesellschaft mbH</t>
  </si>
  <si>
    <t>SWM Infrastruktur GmbH &amp; Co. KG</t>
  </si>
  <si>
    <t>SWN Stadtwerke Neustadt GmbH</t>
  </si>
  <si>
    <t>SWO Netz GmbH</t>
  </si>
  <si>
    <t>SWP Stadtwerke Pforzheim GmbH &amp; Co. KG</t>
  </si>
  <si>
    <t>SWR Energie GmbH &amp; Co. KG</t>
  </si>
  <si>
    <t>SWS Netze Solingen GmbH</t>
  </si>
  <si>
    <t>SWV Regional GmbH</t>
  </si>
  <si>
    <t>SWW Wunsiedel GmbH</t>
  </si>
  <si>
    <t>Syna GmbH</t>
  </si>
  <si>
    <t>T.W.O. Technische Werke Osning GmbH</t>
  </si>
  <si>
    <t>TenneT Offshore 1. Beteiligungsgesellschaft mbH</t>
  </si>
  <si>
    <t>TenneT Offshore 9. Beteiligungsgesellschaft mbH</t>
  </si>
  <si>
    <t>TenneT TSO GmbH</t>
  </si>
  <si>
    <t>Teutoburger Energie Netzwerk eG (TEN eG)</t>
  </si>
  <si>
    <t>Thüga Energienetze GmbH</t>
  </si>
  <si>
    <t>SNB986916159257</t>
  </si>
  <si>
    <t>thyssenkrupp Steel Europe AG</t>
  </si>
  <si>
    <t>TransnetBW GmbH</t>
  </si>
  <si>
    <t>SNB985414225433</t>
  </si>
  <si>
    <t>TRIDELTA Energieversorgungs GmbH</t>
  </si>
  <si>
    <t>TWS Netz GmbH</t>
  </si>
  <si>
    <t>Überlandwerk Eppler GmbH</t>
  </si>
  <si>
    <t>Überlandwerk Erding GmbH &amp; Co. KG</t>
  </si>
  <si>
    <t>Überlandwerk Leinetal GmbH</t>
  </si>
  <si>
    <t>Überlandzentrale Wörth/I.-Altheim Netz AG</t>
  </si>
  <si>
    <t>Unterfränkische Überlandzentrale eG</t>
  </si>
  <si>
    <t>Veolia Industriepark Deutschland GmbH</t>
  </si>
  <si>
    <t>Verbandsgemeindewerke Enkenbach-Alsenborn</t>
  </si>
  <si>
    <t>Vereinigte Stadtwerke Netz GmbH</t>
  </si>
  <si>
    <t>Vereinigte Wertach Elektrizitätswerke GmbH</t>
  </si>
  <si>
    <t>Versorgungsbetrieb Waldbüttelbrunn GmbH</t>
  </si>
  <si>
    <t>Versorgungsbetriebe Bordesholm GmbH</t>
  </si>
  <si>
    <t>Versorgungsbetriebe Hann. Münden GmbH</t>
  </si>
  <si>
    <t>Versorgungsbetriebe Kronshagen GmbH</t>
  </si>
  <si>
    <t>Versorgungsbetriebe Röttingen</t>
  </si>
  <si>
    <t>VersorgungsWerke Heddesheim GmbH &amp; Co. KG</t>
  </si>
  <si>
    <t>Verteilnetze Energie Weißenhorn GmbH &amp; Co. KG</t>
  </si>
  <si>
    <t>Vorarlberger Energienetze GmbH</t>
  </si>
  <si>
    <t>VSE Verteilnetz GmbH</t>
  </si>
  <si>
    <t>VW KRAFTWERK Gesellschaft mit beschränkter Haftung</t>
  </si>
  <si>
    <t>Weißachtal-Kraftwerke eG</t>
  </si>
  <si>
    <t>Wendelsteinbahn Verteilnetz GmbH</t>
  </si>
  <si>
    <t>wesernetz Bremen GmbH</t>
  </si>
  <si>
    <t>wesernetz Bremerhaven GmbH</t>
  </si>
  <si>
    <t>Westenthanner Energieversorgung GmbH</t>
  </si>
  <si>
    <t>Westfalen Weser Netz GmbH</t>
  </si>
  <si>
    <t>Westnetz GmbH</t>
  </si>
  <si>
    <t>WEV Warendorfer Energieversorgung GmbH</t>
  </si>
  <si>
    <t>SNB914508596067</t>
  </si>
  <si>
    <t>WiDe Flex Bau + Service GmbH</t>
  </si>
  <si>
    <t>Wirtschaftsbetriebe der Stadt Norden GmbH</t>
  </si>
  <si>
    <t>Wirtschaftsbetriebe der Stadt NSHB Borkum GmbH</t>
  </si>
  <si>
    <t>WSW Netz GmbH</t>
  </si>
  <si>
    <t>Gemeindewerke Niefern-Öschelbronn</t>
  </si>
  <si>
    <t>Gemeindewerke Lam</t>
  </si>
  <si>
    <t>SWL Verteilungsnetzgesellschaft mbH</t>
  </si>
  <si>
    <t>Saerbecker Ver- und Entsorgungsnetzgesellschaft mbH</t>
  </si>
  <si>
    <t>Infraserv Netze GmbH</t>
  </si>
  <si>
    <t>swa Netze GmbH</t>
  </si>
  <si>
    <t>EVIP GmbH</t>
  </si>
  <si>
    <t>AlzChem Netz GmbH</t>
  </si>
  <si>
    <t>Mittelhessen Netz GmbH</t>
  </si>
  <si>
    <t>SNB944323025954</t>
  </si>
  <si>
    <t>Hafenbetriebs- und Entwicklungsgesellschaft Sassnitz mbH</t>
  </si>
  <si>
    <t>DB Energie GmbH (Bahnstromnetz 16,7 Hz)</t>
  </si>
  <si>
    <t>TenneT Offshore DolWin3 GmbH &amp; Co. KG</t>
  </si>
  <si>
    <t>Weiler Wärme eG</t>
  </si>
  <si>
    <t>EGC Infrastruktur und Netz GmbH</t>
  </si>
  <si>
    <t>Stauferwerk  GmbH &amp; Co. KG</t>
  </si>
  <si>
    <t>Stadtwerke Vlotho Stromnetz GmbH</t>
  </si>
  <si>
    <t>NordNetz GmbH</t>
  </si>
  <si>
    <t>Stromnetz Pullach GmbH</t>
  </si>
  <si>
    <t>Stadtwerke Hemer GmbH</t>
  </si>
  <si>
    <t>Stadtwerke Steinfurt GmbH</t>
  </si>
  <si>
    <t>NHL Netzgesellschaft Heilbronner Land GmbH &amp; Co. KG</t>
  </si>
  <si>
    <t>Stadtwerke Warburg GmbH</t>
  </si>
  <si>
    <t>NETCUR GmbH</t>
  </si>
  <si>
    <t>CPM Netz GmbH</t>
  </si>
  <si>
    <t>Stadtwerke Lehrte GmbH</t>
  </si>
  <si>
    <t>Stadtwerke Röthenbach a. d. Pegnitz GmbH</t>
  </si>
  <si>
    <t>Ahrtal-Werke GmbH</t>
  </si>
  <si>
    <t>Stadtwerke Service Meerbusch Willich GmbH &amp; Co. KG</t>
  </si>
  <si>
    <t>Holy AG</t>
  </si>
  <si>
    <t>Creos Deutschland GmbH</t>
  </si>
  <si>
    <t>SNB939191427887</t>
  </si>
  <si>
    <t>Gelsenkirchen Raffinerie Netz GmbH</t>
  </si>
  <si>
    <t>Stadtwerke Rastatt GmbH</t>
  </si>
  <si>
    <t>Kommunalunternehmen Leutershausen</t>
  </si>
  <si>
    <t>GIG energy services GmbH</t>
  </si>
  <si>
    <t>Baltic Cable AB</t>
  </si>
  <si>
    <t>Stuttgart Netze GmbH</t>
  </si>
  <si>
    <t>Stromkontor Griesheim GmbH</t>
  </si>
  <si>
    <t>Stadtwerke Ditzingen GmbH &amp; Co. KG</t>
  </si>
  <si>
    <t>Blomberg Netz GmbH &amp; Co. KG</t>
  </si>
  <si>
    <t>LeineNetz GmbH</t>
  </si>
  <si>
    <t>SWTE Netz GmbH &amp; Co. KG</t>
  </si>
  <si>
    <t>Stadtwerke Olching Stromnetz GmbH &amp; Co. KG</t>
  </si>
  <si>
    <t>Stromnetz Weilheim GmbH &amp; Co. KG</t>
  </si>
  <si>
    <t>werkkraft GmbH</t>
  </si>
  <si>
    <t>Stadtwerke Elm-Lappwald GmbH</t>
  </si>
  <si>
    <t>SNB959492463384</t>
  </si>
  <si>
    <t>EWN Entsorgungswerk für Nuklearanlagen GmbH</t>
  </si>
  <si>
    <t>GETEC net GmbH</t>
  </si>
  <si>
    <t>unbekannt / ungültig?</t>
  </si>
  <si>
    <t>Umsatzsteuer-Identifikationsnummer:</t>
  </si>
  <si>
    <t>Gebietseinheit für inländ. Hauptsitz (NUTS-Ebene 2)**:</t>
  </si>
  <si>
    <t>B.07.1</t>
  </si>
  <si>
    <t>Eisenerzbergbau</t>
  </si>
  <si>
    <t>WZ 2008 Kode</t>
  </si>
  <si>
    <t>WZ 2008 - Bezeichnung (a.n.g. = anderweitig nicht genannt)</t>
  </si>
  <si>
    <t>a.n.g.</t>
  </si>
  <si>
    <t>B</t>
  </si>
  <si>
    <t>07.1</t>
  </si>
  <si>
    <t>Code</t>
  </si>
  <si>
    <t>NUTS 1</t>
  </si>
  <si>
    <t>NUTS 2</t>
  </si>
  <si>
    <t>NUTS 3</t>
  </si>
  <si>
    <t>DE3</t>
  </si>
  <si>
    <t>Berlin</t>
  </si>
  <si>
    <t>DE30</t>
  </si>
  <si>
    <t>DE300</t>
  </si>
  <si>
    <t>DE30 Berlin</t>
  </si>
  <si>
    <t>*****</t>
  </si>
  <si>
    <t>****</t>
  </si>
  <si>
    <t>Anschrift (Straße und Hausnummer):</t>
  </si>
  <si>
    <t>Hauptwirtschaftszweig (WZ 2008 Kode)***:</t>
  </si>
  <si>
    <r>
      <t xml:space="preserve">Umsatzsteuer-Identifikationsnummer:
</t>
    </r>
    <r>
      <rPr>
        <sz val="10"/>
        <color theme="1"/>
        <rFont val="Arial"/>
        <family val="2"/>
      </rPr>
      <t>(der Anlagenbetreibergesellschaft / verbundenen Unternehmens, z.B. DE123456786 oder 25/208/54321)</t>
    </r>
  </si>
  <si>
    <t xml:space="preserve">http://ec.europa.eu/eurostat/ramon/nomenclatures/index.cfm </t>
  </si>
  <si>
    <t xml:space="preserve">http://ec.europa.eu/eurostat/documents/3859598/6948381/KS-GQ-14-006-EN-N.pdf </t>
  </si>
  <si>
    <r>
      <t xml:space="preserve">Erklärende Gesellschaft:
</t>
    </r>
    <r>
      <rPr>
        <sz val="10"/>
        <color theme="1"/>
        <rFont val="Arial"/>
        <family val="2"/>
      </rPr>
      <t>(inklusive Rechtsform bzw. Name der natürlichen Person)</t>
    </r>
  </si>
  <si>
    <t>DE1</t>
  </si>
  <si>
    <t>BADEN-WÜRTTEMBERG</t>
  </si>
  <si>
    <t>DE11</t>
  </si>
  <si>
    <t>Stuttgart</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</si>
  <si>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</si>
  <si>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</si>
  <si>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</si>
  <si>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</si>
  <si>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</si>
  <si>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</si>
  <si>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</si>
  <si>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</si>
  <si>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</si>
  <si>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</si>
  <si>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</si>
  <si>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</si>
  <si>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</si>
  <si>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</si>
  <si>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</si>
  <si>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</si>
  <si>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</si>
  <si>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</si>
  <si>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</si>
  <si>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</si>
  <si>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</si>
  <si>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</si>
  <si>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</si>
  <si>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</si>
  <si>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</si>
  <si>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</si>
  <si>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t>
  </si>
  <si>
    <t>Karlsruhe</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</si>
  <si>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</si>
  <si>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</si>
  <si>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</si>
  <si>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</si>
  <si>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</si>
  <si>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</si>
  <si>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</si>
  <si>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</si>
  <si>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</si>
  <si>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</si>
  <si>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</si>
  <si>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</si>
  <si>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</si>
  <si>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</si>
  <si>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</si>
  <si>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</si>
  <si>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</si>
  <si>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</si>
  <si>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</si>
  <si>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</si>
  <si>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</si>
  <si>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</si>
  <si>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</si>
  <si>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</si>
  <si>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t>
  </si>
  <si>
    <t>Freiburg</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</si>
  <si>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</si>
  <si>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</si>
  <si>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</si>
  <si>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</si>
  <si>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</si>
  <si>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</si>
  <si>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</si>
  <si>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</si>
  <si>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</si>
  <si>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</si>
  <si>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</si>
  <si>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</si>
  <si>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</si>
  <si>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</si>
  <si>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</si>
  <si>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</si>
  <si>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</si>
  <si>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</si>
  <si>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</si>
  <si>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</si>
  <si>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t>
  </si>
  <si>
    <t>Tübingen</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</si>
  <si>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</si>
  <si>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</si>
  <si>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</si>
  <si>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</si>
  <si>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</si>
  <si>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</si>
  <si>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</si>
  <si>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</si>
  <si>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</si>
  <si>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</si>
  <si>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</si>
  <si>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</si>
  <si>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</si>
  <si>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</si>
  <si>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</si>
  <si>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</si>
  <si>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</si>
  <si>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</si>
  <si>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t>
  </si>
  <si>
    <t>BAYERN</t>
  </si>
  <si>
    <t>DE21</t>
  </si>
  <si>
    <t>Oberbayern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</si>
  <si>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</si>
  <si>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</si>
  <si>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</si>
  <si>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</si>
  <si>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</si>
  <si>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</si>
  <si>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</si>
  <si>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</si>
  <si>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</si>
  <si>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</si>
  <si>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</si>
  <si>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</si>
  <si>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</si>
  <si>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</si>
  <si>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</si>
  <si>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</si>
  <si>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</si>
  <si>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</si>
  <si>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</si>
  <si>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</si>
  <si>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</si>
  <si>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</si>
  <si>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</si>
  <si>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</si>
  <si>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</si>
  <si>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</si>
  <si>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</si>
  <si>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</si>
  <si>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</si>
  <si>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</si>
  <si>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</si>
  <si>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</si>
  <si>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</si>
  <si>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</si>
  <si>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</si>
  <si>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</si>
  <si>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</si>
  <si>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</si>
  <si>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</si>
  <si>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</si>
  <si>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</si>
  <si>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</si>
  <si>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</si>
  <si>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</si>
  <si>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</si>
  <si>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</si>
  <si>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t>
  </si>
  <si>
    <t>Niederbayern</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</si>
  <si>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</si>
  <si>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</si>
  <si>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</si>
  <si>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</si>
  <si>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</si>
  <si>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</si>
  <si>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</si>
  <si>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</si>
  <si>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</si>
  <si>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</si>
  <si>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</si>
  <si>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</si>
  <si>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</si>
  <si>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</si>
  <si>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</si>
  <si>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</si>
  <si>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</si>
  <si>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</si>
  <si>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</si>
  <si>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</si>
  <si>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</si>
  <si>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</si>
  <si>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</si>
  <si>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</si>
  <si>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t>
  </si>
  <si>
    <t>Oberpfalz</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</si>
  <si>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</si>
  <si>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</si>
  <si>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</si>
  <si>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</si>
  <si>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</si>
  <si>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</si>
  <si>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</si>
  <si>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</si>
  <si>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</si>
  <si>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</si>
  <si>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</si>
  <si>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</si>
  <si>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</si>
  <si>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</si>
  <si>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</si>
  <si>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</si>
  <si>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</si>
  <si>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</si>
  <si>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</si>
  <si>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</si>
  <si>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t>
  </si>
  <si>
    <t>Oberfranken</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</si>
  <si>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</si>
  <si>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</si>
  <si>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</si>
  <si>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</si>
  <si>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</si>
  <si>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</si>
  <si>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</si>
  <si>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</si>
  <si>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</si>
  <si>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</si>
  <si>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</si>
  <si>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</si>
  <si>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</si>
  <si>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</si>
  <si>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</si>
  <si>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</si>
  <si>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</si>
  <si>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</si>
  <si>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</si>
  <si>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</si>
  <si>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</si>
  <si>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</si>
  <si>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</si>
  <si>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</si>
  <si>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</si>
  <si>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</si>
  <si>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t>
  </si>
  <si>
    <t>Mittelfranken</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</si>
  <si>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</si>
  <si>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</si>
  <si>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</si>
  <si>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</si>
  <si>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</si>
  <si>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</si>
  <si>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</si>
  <si>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</si>
  <si>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</si>
  <si>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</si>
  <si>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</si>
  <si>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</si>
  <si>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</si>
  <si>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</si>
  <si>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</si>
  <si>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</si>
  <si>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</si>
  <si>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</si>
  <si>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</si>
  <si>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</si>
  <si>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</si>
  <si>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</si>
  <si>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</si>
  <si>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</si>
  <si>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t>
  </si>
  <si>
    <t>Unterfranken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</si>
  <si>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</si>
  <si>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</si>
  <si>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</si>
  <si>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</si>
  <si>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</si>
  <si>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</si>
  <si>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</si>
  <si>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</si>
  <si>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</si>
  <si>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</si>
  <si>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</si>
  <si>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</si>
  <si>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</si>
  <si>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</si>
  <si>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</si>
  <si>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</si>
  <si>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</si>
  <si>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</si>
  <si>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</si>
  <si>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</si>
  <si>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</si>
  <si>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</si>
  <si>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</si>
  <si>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</si>
  <si>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t>
  </si>
  <si>
    <t>Schwaben</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</si>
  <si>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</si>
  <si>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</si>
  <si>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</si>
  <si>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</si>
  <si>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</si>
  <si>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</si>
  <si>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</si>
  <si>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</si>
  <si>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</si>
  <si>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</si>
  <si>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</si>
  <si>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</si>
  <si>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</si>
  <si>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</si>
  <si>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</si>
  <si>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</si>
  <si>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</si>
  <si>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</si>
  <si>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</si>
  <si>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</si>
  <si>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</si>
  <si>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</si>
  <si>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</si>
  <si>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</si>
  <si>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</si>
  <si>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</si>
  <si>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</si>
  <si>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</si>
  <si>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BERLIN</t>
  </si>
  <si>
    <t>DE4</t>
  </si>
  <si>
    <t>BRANDENBURG</t>
  </si>
  <si>
    <t>DE40</t>
  </si>
  <si>
    <t>Brandenburg</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</si>
  <si>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</si>
  <si>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</si>
  <si>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</si>
  <si>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</si>
  <si>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</si>
  <si>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</si>
  <si>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</si>
  <si>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</si>
  <si>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</si>
  <si>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</si>
  <si>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</si>
  <si>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</si>
  <si>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</si>
  <si>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</si>
  <si>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</si>
  <si>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</si>
  <si>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</si>
  <si>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</si>
  <si>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</si>
  <si>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</si>
  <si>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</si>
  <si>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</si>
  <si>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</si>
  <si>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</si>
  <si>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</si>
  <si>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</si>
  <si>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</si>
  <si>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</si>
  <si>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</si>
  <si>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</si>
  <si>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</si>
  <si>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</si>
  <si>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</si>
  <si>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</si>
  <si>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</si>
  <si>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</si>
  <si>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t>
  </si>
  <si>
    <t>BREMEN</t>
  </si>
  <si>
    <t>DE50</t>
  </si>
  <si>
    <t>Bremen</t>
  </si>
  <si>
    <t>DE501</t>
  </si>
  <si>
    <t>Bremen, Kreisfreie Stadt</t>
  </si>
  <si>
    <t>DE502</t>
  </si>
  <si>
    <t>Bremerhaven, Kreisfreie Stadt</t>
  </si>
  <si>
    <t>DE6</t>
  </si>
  <si>
    <t>HAMBURG</t>
  </si>
  <si>
    <t>DE60</t>
  </si>
  <si>
    <t>Hamburg</t>
  </si>
  <si>
    <t>DE600</t>
  </si>
  <si>
    <t>DE7</t>
  </si>
  <si>
    <t>HESSEN</t>
  </si>
  <si>
    <t>DE71</t>
  </si>
  <si>
    <t>Darmstadt</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</si>
  <si>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</si>
  <si>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</si>
  <si>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</si>
  <si>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</si>
  <si>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</si>
  <si>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</si>
  <si>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</si>
  <si>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</si>
  <si>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</si>
  <si>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</si>
  <si>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</si>
  <si>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</si>
  <si>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</si>
  <si>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</si>
  <si>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</si>
  <si>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</si>
  <si>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</si>
  <si>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</si>
  <si>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</si>
  <si>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</si>
  <si>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</si>
  <si>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</si>
  <si>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</si>
  <si>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</si>
  <si>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</si>
  <si>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</si>
  <si>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</si>
  <si>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</si>
  <si>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t>
  </si>
  <si>
    <t>Gießen</t>
  </si>
  <si>
    <t>DE721</t>
  </si>
  <si>
    <t>Gießen, Landkreis</t>
  </si>
  <si>
    <t>DE722</t>
  </si>
  <si>
    <t>Lahn-Dill-Kreis</t>
  </si>
  <si>
    <t>DE723</t>
  </si>
  <si>
    <t>Limburg-Weilburg</t>
  </si>
  <si>
    <t>DE724</t>
  </si>
  <si>
    <t>Marburg-Biedenkopf</t>
  </si>
  <si>
    <t>DE725</t>
  </si>
  <si>
    <t>Vogelsbergkreis</t>
  </si>
  <si>
    <t>DE73</t>
  </si>
  <si>
    <t>Kassel</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</si>
  <si>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</si>
  <si>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</si>
  <si>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</si>
  <si>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</si>
  <si>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</si>
  <si>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</si>
  <si>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</si>
  <si>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</si>
  <si>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</si>
  <si>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</si>
  <si>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</si>
  <si>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</si>
  <si>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</si>
  <si>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</si>
  <si>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t>
  </si>
  <si>
    <t>MECKLENBURG-VORPOMMERN</t>
  </si>
  <si>
    <t>DE80</t>
  </si>
  <si>
    <t>Mecklenburg-Vorpommern</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</si>
  <si>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</si>
  <si>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</si>
  <si>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</si>
  <si>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</si>
  <si>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</si>
  <si>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</si>
  <si>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</si>
  <si>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</si>
  <si>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</si>
  <si>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</si>
  <si>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</si>
  <si>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</si>
  <si>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</si>
  <si>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</si>
  <si>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</si>
  <si>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</si>
  <si>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t>
  </si>
  <si>
    <t>NIEDERSACHSEN</t>
  </si>
  <si>
    <t>DE91</t>
  </si>
  <si>
    <t>Braunschweig</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</si>
  <si>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</si>
  <si>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</si>
  <si>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</si>
  <si>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</si>
  <si>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</si>
  <si>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</si>
  <si>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</si>
  <si>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</si>
  <si>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</si>
  <si>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</si>
  <si>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</si>
  <si>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</si>
  <si>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</si>
  <si>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</si>
  <si>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</si>
  <si>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</si>
  <si>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</si>
  <si>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</si>
  <si>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</si>
  <si>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</si>
  <si>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</si>
  <si>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</si>
  <si>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t>
  </si>
  <si>
    <t>Hannover</t>
  </si>
  <si>
    <t>DE922</t>
  </si>
  <si>
    <t>Diepholz</t>
  </si>
  <si>
    <t>DE923</t>
  </si>
  <si>
    <t>Hameln-Pyrmont</t>
  </si>
  <si>
    <t>DE925</t>
  </si>
  <si>
    <t>Hildesheim</t>
  </si>
  <si>
    <t>DE926</t>
  </si>
  <si>
    <t>Holzminden</t>
  </si>
  <si>
    <t>DE927</t>
  </si>
  <si>
    <t>Nienburg (Weser)</t>
  </si>
  <si>
    <t>DE928</t>
  </si>
  <si>
    <t>Schaumburg</t>
  </si>
  <si>
    <t>DE929</t>
  </si>
  <si>
    <t>Region Hannover</t>
  </si>
  <si>
    <t>DE93</t>
  </si>
  <si>
    <t>Lüneburg</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</si>
  <si>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</si>
  <si>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</si>
  <si>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</si>
  <si>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</si>
  <si>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</si>
  <si>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</si>
  <si>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</si>
  <si>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</si>
  <si>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</si>
  <si>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</si>
  <si>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</si>
  <si>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</si>
  <si>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</si>
  <si>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</si>
  <si>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</si>
  <si>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</si>
  <si>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</si>
  <si>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</si>
  <si>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</si>
  <si>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</si>
  <si>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</si>
  <si>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</si>
  <si>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t>
  </si>
  <si>
    <t>Weser-Ems</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</si>
  <si>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</si>
  <si>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</si>
  <si>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</si>
  <si>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</si>
  <si>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</si>
  <si>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</si>
  <si>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</si>
  <si>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</si>
  <si>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</si>
  <si>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</si>
  <si>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</si>
  <si>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</si>
  <si>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</si>
  <si>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</si>
  <si>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</si>
  <si>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</si>
  <si>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</si>
  <si>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</si>
  <si>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</si>
  <si>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</si>
  <si>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</si>
  <si>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</si>
  <si>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</si>
  <si>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</si>
  <si>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</si>
  <si>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</si>
  <si>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</si>
  <si>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</si>
  <si>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</si>
  <si>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</si>
  <si>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</si>
  <si>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</si>
  <si>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</si>
  <si>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</si>
  <si>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t>
  </si>
  <si>
    <t>NORDRHEIN-WESTFALEN</t>
  </si>
  <si>
    <t>DEA1</t>
  </si>
  <si>
    <t>Düsseldorf</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</si>
  <si>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</si>
  <si>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</si>
  <si>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</si>
  <si>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</si>
  <si>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</si>
  <si>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</si>
  <si>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</si>
  <si>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</si>
  <si>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</si>
  <si>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</si>
  <si>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</si>
  <si>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</si>
  <si>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</si>
  <si>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</si>
  <si>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</si>
  <si>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</si>
  <si>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</si>
  <si>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</si>
  <si>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</si>
  <si>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</si>
  <si>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</si>
  <si>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</si>
  <si>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</si>
  <si>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</si>
  <si>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</si>
  <si>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</si>
  <si>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</si>
  <si>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</si>
  <si>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</si>
  <si>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</si>
  <si>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t>
  </si>
  <si>
    <t>Köln</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</si>
  <si>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</si>
  <si>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</si>
  <si>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</si>
  <si>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</si>
  <si>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</si>
  <si>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</si>
  <si>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</si>
  <si>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</si>
  <si>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</si>
  <si>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</si>
  <si>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</si>
  <si>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</si>
  <si>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</si>
  <si>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</si>
  <si>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</si>
  <si>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</si>
  <si>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</si>
  <si>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</si>
  <si>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</si>
  <si>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</si>
  <si>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</si>
  <si>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</si>
  <si>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t>
  </si>
  <si>
    <t>Münster</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</si>
  <si>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</si>
  <si>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</si>
  <si>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</si>
  <si>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</si>
  <si>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</si>
  <si>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</si>
  <si>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</si>
  <si>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</si>
  <si>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</si>
  <si>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</si>
  <si>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</si>
  <si>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</si>
  <si>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</si>
  <si>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</si>
  <si>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</si>
  <si>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</si>
  <si>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t>
  </si>
  <si>
    <t>Detmold</t>
  </si>
  <si>
    <t>DEA41</t>
  </si>
  <si>
    <t>Bielefeld, Kreisfreie Stadt</t>
  </si>
  <si>
    <t>DEA42</t>
  </si>
  <si>
    <t>Gütersloh</t>
  </si>
  <si>
    <t>DEA43</t>
  </si>
  <si>
    <t>Herford</t>
  </si>
  <si>
    <t>DEA44</t>
  </si>
  <si>
    <t>Höxter</t>
  </si>
  <si>
    <t>DEA45</t>
  </si>
  <si>
    <t>Lippe</t>
  </si>
  <si>
    <t>DEA46</t>
  </si>
  <si>
    <t>Minden-Lübbecke</t>
  </si>
  <si>
    <t>DEA47</t>
  </si>
  <si>
    <t>Paderborn</t>
  </si>
  <si>
    <t>DEA5</t>
  </si>
  <si>
    <t>Arnsberg</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</si>
  <si>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</si>
  <si>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</si>
  <si>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</si>
  <si>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</si>
  <si>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</si>
  <si>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</si>
  <si>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</si>
  <si>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</si>
  <si>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</si>
  <si>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</si>
  <si>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</si>
  <si>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</si>
  <si>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</si>
  <si>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</si>
  <si>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</si>
  <si>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</si>
  <si>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</si>
  <si>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</si>
  <si>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</si>
  <si>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</si>
  <si>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</si>
  <si>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</si>
  <si>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</si>
  <si>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</si>
  <si>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t>
  </si>
  <si>
    <t>RHEINLAND-PFALZ</t>
  </si>
  <si>
    <t>DEB1</t>
  </si>
  <si>
    <t>Koblenz</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</si>
  <si>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</si>
  <si>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</si>
  <si>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</si>
  <si>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</si>
  <si>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</si>
  <si>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</si>
  <si>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</si>
  <si>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</si>
  <si>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</si>
  <si>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</si>
  <si>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</si>
  <si>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</si>
  <si>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</si>
  <si>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</si>
  <si>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</si>
  <si>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</si>
  <si>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</si>
  <si>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</si>
  <si>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</si>
  <si>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</si>
  <si>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</si>
  <si>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</si>
  <si>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t>
  </si>
  <si>
    <t>Trier</t>
  </si>
  <si>
    <t>DEB21</t>
  </si>
  <si>
    <t>Trier, Kreisfreie Stadt</t>
  </si>
  <si>
    <t>DEB22</t>
  </si>
  <si>
    <t>Bernkastel-Wittlich</t>
  </si>
  <si>
    <t>DEB23</t>
  </si>
  <si>
    <t>Eifelkreis Bitburg-Prüm</t>
  </si>
  <si>
    <t>DEB24</t>
  </si>
  <si>
    <t>Vulkaneifel</t>
  </si>
  <si>
    <t>DEB25</t>
  </si>
  <si>
    <t>Trier-Saarburg</t>
  </si>
  <si>
    <t>DEB3</t>
  </si>
  <si>
    <t>Rheinhessen-Pfalz</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</si>
  <si>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</si>
  <si>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</si>
  <si>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</si>
  <si>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</si>
  <si>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</si>
  <si>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</si>
  <si>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</si>
  <si>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</si>
  <si>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</si>
  <si>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</si>
  <si>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</si>
  <si>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</si>
  <si>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</si>
  <si>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</si>
  <si>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</si>
  <si>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</si>
  <si>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</si>
  <si>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</si>
  <si>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</si>
  <si>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</si>
  <si>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</si>
  <si>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</si>
  <si>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</si>
  <si>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</si>
  <si>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</si>
  <si>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</si>
  <si>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</si>
  <si>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</si>
  <si>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</si>
  <si>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</si>
  <si>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</si>
  <si>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</si>
  <si>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</si>
  <si>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</si>
  <si>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</si>
  <si>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</si>
  <si>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</si>
  <si>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</si>
  <si>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</si>
  <si>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</si>
  <si>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t>
  </si>
  <si>
    <t>SAARLAND</t>
  </si>
  <si>
    <t>DEC0</t>
  </si>
  <si>
    <t>Saarland</t>
  </si>
  <si>
    <t>DEC01</t>
  </si>
  <si>
    <t>Regionalverband Saarbrücken</t>
  </si>
  <si>
    <t>DEC02</t>
  </si>
  <si>
    <t>Merzig-Wadern</t>
  </si>
  <si>
    <t>DEC03</t>
  </si>
  <si>
    <t>Neunkirchen</t>
  </si>
  <si>
    <t>DEC04</t>
  </si>
  <si>
    <t>Saarlouis</t>
  </si>
  <si>
    <t>DEC05</t>
  </si>
  <si>
    <t>Saarpfalz-Kreis</t>
  </si>
  <si>
    <t>DEC06</t>
  </si>
  <si>
    <t>St. Wendel</t>
  </si>
  <si>
    <t>DED</t>
  </si>
  <si>
    <t>SACHSEN</t>
  </si>
  <si>
    <t>DED2</t>
  </si>
  <si>
    <t>Dresden</t>
  </si>
  <si>
    <t>DED21</t>
  </si>
  <si>
    <t>Dresden, Kreisfreie Stadt</t>
  </si>
  <si>
    <t>DED2C</t>
  </si>
  <si>
    <t>Bautzen</t>
  </si>
  <si>
    <t>DED2D</t>
  </si>
  <si>
    <t>Görlitz</t>
  </si>
  <si>
    <t>DED2E</t>
  </si>
  <si>
    <t>Meißen</t>
  </si>
  <si>
    <t>DED2F</t>
  </si>
  <si>
    <t>Sächsische Schweiz-Osterzgebirge</t>
  </si>
  <si>
    <t>DED4</t>
  </si>
  <si>
    <t>Chemnitz</t>
  </si>
  <si>
    <t>DED41</t>
  </si>
  <si>
    <t>Chemnitz, Kreisfreie Stadt</t>
  </si>
  <si>
    <t>DED42</t>
  </si>
  <si>
    <t>Erzgebirgskreis</t>
  </si>
  <si>
    <t>DED43</t>
  </si>
  <si>
    <t>Mittelsachsen</t>
  </si>
  <si>
    <t>DED44</t>
  </si>
  <si>
    <t>Vogtlandkreis</t>
  </si>
  <si>
    <t>DED45</t>
  </si>
  <si>
    <t>Zwickau</t>
  </si>
  <si>
    <t>DED5</t>
  </si>
  <si>
    <t>Leipzig</t>
  </si>
  <si>
    <t>DED51</t>
  </si>
  <si>
    <t>Leipzig, Kreisfreie Stadt</t>
  </si>
  <si>
    <t>DED52</t>
  </si>
  <si>
    <t>DED53</t>
  </si>
  <si>
    <t>Nordsachsen</t>
  </si>
  <si>
    <t>DEE</t>
  </si>
  <si>
    <t>SACHSEN-ANHALT</t>
  </si>
  <si>
    <t>DEE0</t>
  </si>
  <si>
    <t>Sachsen-Anhalt</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</si>
  <si>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</si>
  <si>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</si>
  <si>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</si>
  <si>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</si>
  <si>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</si>
  <si>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</si>
  <si>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</si>
  <si>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</si>
  <si>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</si>
  <si>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</si>
  <si>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</si>
  <si>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</si>
  <si>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</si>
  <si>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</si>
  <si>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</si>
  <si>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</si>
  <si>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</si>
  <si>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</si>
  <si>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</si>
  <si>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</si>
  <si>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</si>
  <si>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</si>
  <si>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</si>
  <si>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</si>
  <si>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</si>
  <si>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</si>
  <si>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</si>
  <si>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</si>
  <si>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t>
  </si>
  <si>
    <t>SCHLESWIG-HOLSTEIN</t>
  </si>
  <si>
    <t>DEF0</t>
  </si>
  <si>
    <t>Schleswig-Holstein</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</si>
  <si>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</si>
  <si>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</si>
  <si>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</si>
  <si>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</si>
  <si>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</si>
  <si>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</si>
  <si>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</si>
  <si>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</si>
  <si>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</si>
  <si>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</si>
  <si>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</si>
  <si>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</si>
  <si>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</si>
  <si>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</si>
  <si>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</si>
  <si>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</si>
  <si>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</si>
  <si>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</si>
  <si>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</si>
  <si>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</si>
  <si>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</si>
  <si>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</si>
  <si>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</si>
  <si>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</si>
  <si>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</si>
  <si>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</si>
  <si>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</si>
  <si>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</si>
  <si>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</si>
  <si>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</si>
  <si>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t>
  </si>
  <si>
    <t>THÜRINGEN</t>
  </si>
  <si>
    <t>DEG0</t>
  </si>
  <si>
    <t>Thüringen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</si>
  <si>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</si>
  <si>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</si>
  <si>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</si>
  <si>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</si>
  <si>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</si>
  <si>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</si>
  <si>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</si>
  <si>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</si>
  <si>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</si>
  <si>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</si>
  <si>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</si>
  <si>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</si>
  <si>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</si>
  <si>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</si>
  <si>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</si>
  <si>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</si>
  <si>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</si>
  <si>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</si>
  <si>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</si>
  <si>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</si>
  <si>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</si>
  <si>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</si>
  <si>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</si>
  <si>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</si>
  <si>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</si>
  <si>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</si>
  <si>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</si>
  <si>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</si>
  <si>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</si>
  <si>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</si>
  <si>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</si>
  <si>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</si>
  <si>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</si>
  <si>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</si>
  <si>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</si>
  <si>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</si>
  <si>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</si>
  <si>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</si>
  <si>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</si>
  <si>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</si>
  <si>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</si>
  <si>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</si>
  <si>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</si>
  <si>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</si>
  <si>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</si>
  <si>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</si>
  <si>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t>
  </si>
  <si>
    <t>EXTRA-REGIO NUTS 1</t>
  </si>
  <si>
    <t>DEZZ</t>
  </si>
  <si>
    <t>Extra-Regio NUTS</t>
  </si>
  <si>
    <t>DEZZZ</t>
  </si>
  <si>
    <t>Extra-Regio NUTS 3</t>
  </si>
  <si>
    <t>DE11 Stuttgart</t>
  </si>
  <si>
    <t>DE12 Karlsruhe</t>
  </si>
  <si>
    <t>DE13 Freiburg</t>
  </si>
  <si>
    <t>DE14 Tübingen</t>
  </si>
  <si>
    <t>DE21 Oberbayern</t>
  </si>
  <si>
    <t>DE22 Niederbayern</t>
  </si>
  <si>
    <t>DE23 Oberpfalz</t>
  </si>
  <si>
    <t>DE24 Oberfranken</t>
  </si>
  <si>
    <t>DE25 Mittelfranken</t>
  </si>
  <si>
    <t>DE26 Unterfranken</t>
  </si>
  <si>
    <t>DE27 Schwaben</t>
  </si>
  <si>
    <t>DE40 Brandenburg</t>
  </si>
  <si>
    <t>DE50 Bremen</t>
  </si>
  <si>
    <t>DE60 Hamburg</t>
  </si>
  <si>
    <t>DE71 Darmstadt</t>
  </si>
  <si>
    <t>DE72 Gießen</t>
  </si>
  <si>
    <t>DE73 Kassel</t>
  </si>
  <si>
    <t>DE80 Mecklenburg-Vorpommern</t>
  </si>
  <si>
    <t>DE91 Braunschweig</t>
  </si>
  <si>
    <t>DE92 Hannover</t>
  </si>
  <si>
    <t>DE93 Lüneburg</t>
  </si>
  <si>
    <t>DE94 Weser-Ems</t>
  </si>
  <si>
    <t>DEA1 Düsseldorf</t>
  </si>
  <si>
    <t>DEA2 Köln</t>
  </si>
  <si>
    <t>DEA3 Münster</t>
  </si>
  <si>
    <t>DEA4 Detmold</t>
  </si>
  <si>
    <t>DEA5 Arnsberg</t>
  </si>
  <si>
    <t>DEB1 Koblenz</t>
  </si>
  <si>
    <t>DEB2 Trier</t>
  </si>
  <si>
    <t>DEB3 Rheinhessen-Pfalz</t>
  </si>
  <si>
    <t>DEC0 Saarland</t>
  </si>
  <si>
    <t>DED2 Dresden</t>
  </si>
  <si>
    <t>DED4 Chemnitz</t>
  </si>
  <si>
    <t>DED5 Leipzig</t>
  </si>
  <si>
    <t>DEE0 Sachsen-Anhalt</t>
  </si>
  <si>
    <t>DEF0 Schleswig-Holstein</t>
  </si>
  <si>
    <t>DEG0 Thüringen</t>
  </si>
  <si>
    <t>DEZZ Extra-Regio NUTS</t>
  </si>
  <si>
    <t>A</t>
  </si>
  <si>
    <t>ABSCHNITT A - LAND- UND FORSTWIRTSCHAFT, FISCHEREI</t>
  </si>
  <si>
    <t>01</t>
  </si>
  <si>
    <t>Landwirtschaft, Jagd und damit verbundene Tätigkeiten</t>
  </si>
  <si>
    <t>01.1</t>
  </si>
  <si>
    <t>Anbau einjähriger Pflanzen</t>
  </si>
  <si>
    <t>01.11</t>
  </si>
  <si>
    <t>Anbau von Getreide (ohne Reis), Hülsenfrüchten und Ölsaaten</t>
  </si>
  <si>
    <t>01.11.0</t>
  </si>
  <si>
    <t>01.12</t>
  </si>
  <si>
    <t>Anbau von Reis</t>
  </si>
  <si>
    <t>01.12.0</t>
  </si>
  <si>
    <t>01.13</t>
  </si>
  <si>
    <t xml:space="preserve">Anbau von Gemüse und Melonen sowie Wurzeln und Knollen </t>
  </si>
  <si>
    <t>01.13.1</t>
  </si>
  <si>
    <t>Anbau von Gemüse und Melonen</t>
  </si>
  <si>
    <t>01.13.2</t>
  </si>
  <si>
    <t>Anbau von Kartoffeln sowie sonstigen Wurzeln und Knollen</t>
  </si>
  <si>
    <t>01.14</t>
  </si>
  <si>
    <t>Anbau von Zuckerrohr</t>
  </si>
  <si>
    <t>01.14.0</t>
  </si>
  <si>
    <t>01.15</t>
  </si>
  <si>
    <t>Anbau von Tabak</t>
  </si>
  <si>
    <t>01.15.0</t>
  </si>
  <si>
    <t>01.16</t>
  </si>
  <si>
    <t>Anbau von Faserpflanzen</t>
  </si>
  <si>
    <t>01.16.0</t>
  </si>
  <si>
    <t>01.19</t>
  </si>
  <si>
    <t>Anbau von sonstigen einjährigen Pflanzen</t>
  </si>
  <si>
    <t>01.19.1</t>
  </si>
  <si>
    <t>Anbau von Zierpflanzen zum Schnitt</t>
  </si>
  <si>
    <t>01.19.2</t>
  </si>
  <si>
    <t>Erzeugung von Blumensamen</t>
  </si>
  <si>
    <t>01.19.9</t>
  </si>
  <si>
    <t>Anbau von sonstigen einjährigen Pflanzen a. n. g.</t>
  </si>
  <si>
    <t>01.2</t>
  </si>
  <si>
    <t>Anbau mehrjähriger Pflanzen</t>
  </si>
  <si>
    <t>01.21</t>
  </si>
  <si>
    <t>Anbau von Wein- und Tafeltrauben</t>
  </si>
  <si>
    <t>01.21.0</t>
  </si>
  <si>
    <t>01.22</t>
  </si>
  <si>
    <t>Anbau von tropischen und subtropischen Früchten</t>
  </si>
  <si>
    <t>01.22.0</t>
  </si>
  <si>
    <t>01.23</t>
  </si>
  <si>
    <t>Anbau von Zitrusfrüchten</t>
  </si>
  <si>
    <t>01.23.0</t>
  </si>
  <si>
    <t>01.24</t>
  </si>
  <si>
    <t>Anbau von Kern- und Steinobst</t>
  </si>
  <si>
    <t>01.24.0</t>
  </si>
  <si>
    <t>01.25</t>
  </si>
  <si>
    <t>Anbau von sonstigem Obst und Nüssen</t>
  </si>
  <si>
    <t>01.25.1</t>
  </si>
  <si>
    <t>Anbau von Erdbeeren</t>
  </si>
  <si>
    <t>01.25.9</t>
  </si>
  <si>
    <t>Anbau von sonstigem Obst (ohne Erdbeeren) und Nüssen</t>
  </si>
  <si>
    <t>01.26</t>
  </si>
  <si>
    <t>Anbau von ölhaltigen Früchten</t>
  </si>
  <si>
    <t>01.26.0</t>
  </si>
  <si>
    <t>01.27</t>
  </si>
  <si>
    <t>Anbau von Pflanzen zur Herstellung von Getränken</t>
  </si>
  <si>
    <t>01.27.0</t>
  </si>
  <si>
    <t>01.28</t>
  </si>
  <si>
    <t xml:space="preserve">Anbau von Gewürzpflanzen, Pflanzen für aromatische, narkotische und pharmazeutische Zwecke </t>
  </si>
  <si>
    <t>01.28.0</t>
  </si>
  <si>
    <t>01.29</t>
  </si>
  <si>
    <t>Anbau sonstiger mehrjähriger Pflanzen</t>
  </si>
  <si>
    <t>01.29.0</t>
  </si>
  <si>
    <t>01.3</t>
  </si>
  <si>
    <t>Betrieb von Baumschulen sowie Anbau von Pflanzen zu Vermehrungszwecken</t>
  </si>
  <si>
    <t>01.30</t>
  </si>
  <si>
    <t>01.30.1</t>
  </si>
  <si>
    <t>Anbau von Zimmerpflanzen, Beet- und Balkonpflanzen</t>
  </si>
  <si>
    <t>01.30.2</t>
  </si>
  <si>
    <t>Betrieb von Baumschulen</t>
  </si>
  <si>
    <t>01.4</t>
  </si>
  <si>
    <t>Tierhaltung</t>
  </si>
  <si>
    <t>01.41</t>
  </si>
  <si>
    <t>Haltung von Milchkühen</t>
  </si>
  <si>
    <t>01.41.0</t>
  </si>
  <si>
    <t>01.42</t>
  </si>
  <si>
    <t>Haltung von anderen Rindern</t>
  </si>
  <si>
    <t>01.42.0</t>
  </si>
  <si>
    <t>01.43</t>
  </si>
  <si>
    <t>Haltung von Pferden und Eseln</t>
  </si>
  <si>
    <t>01.43.0</t>
  </si>
  <si>
    <t>01.44</t>
  </si>
  <si>
    <t>Haltung von Kamelen</t>
  </si>
  <si>
    <t>01.44.0</t>
  </si>
  <si>
    <t>01.45</t>
  </si>
  <si>
    <t>Haltung von Schafen und Ziegen</t>
  </si>
  <si>
    <t>01.45.0</t>
  </si>
  <si>
    <t>01.46</t>
  </si>
  <si>
    <t>Haltung von Schweinen</t>
  </si>
  <si>
    <t>01.46.0</t>
  </si>
  <si>
    <t>01.47</t>
  </si>
  <si>
    <t>Haltung von Geflügel</t>
  </si>
  <si>
    <t>01.47.1</t>
  </si>
  <si>
    <t>Haltung von Legehennen zur Konsumeiererzeugung</t>
  </si>
  <si>
    <t>01.47.2</t>
  </si>
  <si>
    <t>Betrieb von Brütereien</t>
  </si>
  <si>
    <t>01.47.9</t>
  </si>
  <si>
    <t>Sonstige Haltung von Nutzgeflügel</t>
  </si>
  <si>
    <t>01.49</t>
  </si>
  <si>
    <t>Sonstige Tierhaltung</t>
  </si>
  <si>
    <t>01.49.0</t>
  </si>
  <si>
    <t>01.5</t>
  </si>
  <si>
    <t>Gemischte Landwirtschaft</t>
  </si>
  <si>
    <t>01.50</t>
  </si>
  <si>
    <t>01.50.0</t>
  </si>
  <si>
    <t>01.6</t>
  </si>
  <si>
    <t>Erbringung von landwirtschaftlichen Dienstleistungen</t>
  </si>
  <si>
    <t>01.61</t>
  </si>
  <si>
    <t>Erbringung von landwirtschaftlichen Dienstleistungen für den Pflanzenbau</t>
  </si>
  <si>
    <t>01.61.0</t>
  </si>
  <si>
    <t>01.62</t>
  </si>
  <si>
    <t>Erbringung von landwirtschaftlichen Dienstleistungen für die Tierhaltung</t>
  </si>
  <si>
    <t>01.62.0</t>
  </si>
  <si>
    <t>01.63</t>
  </si>
  <si>
    <t>Nach der Ernte anfallende Tätigkeiten in der pflanzlichen Erzeugung</t>
  </si>
  <si>
    <t>01.63.0</t>
  </si>
  <si>
    <t>01.64</t>
  </si>
  <si>
    <t>Saatgutaufbereitung</t>
  </si>
  <si>
    <t>01.64.0</t>
  </si>
  <si>
    <t>01.7</t>
  </si>
  <si>
    <t>Jagd, Fallenstellerei und damit verbundene Tätigkeiten</t>
  </si>
  <si>
    <t>01.70</t>
  </si>
  <si>
    <t>01.70.0</t>
  </si>
  <si>
    <t>02</t>
  </si>
  <si>
    <t>Forstwirtschaft und Holzeinschlag</t>
  </si>
  <si>
    <t>02.1</t>
  </si>
  <si>
    <t xml:space="preserve">Forstwirtschaft </t>
  </si>
  <si>
    <t>02.10</t>
  </si>
  <si>
    <t>02.10.0</t>
  </si>
  <si>
    <t>02.2</t>
  </si>
  <si>
    <t>Holzeinschlag</t>
  </si>
  <si>
    <t>02.20</t>
  </si>
  <si>
    <t>02.20.0</t>
  </si>
  <si>
    <t>02.3</t>
  </si>
  <si>
    <t>Sammeln von wild wachsenden Produkten (ohne Holz)</t>
  </si>
  <si>
    <t>02.30</t>
  </si>
  <si>
    <t>02.30.0</t>
  </si>
  <si>
    <t>02.4</t>
  </si>
  <si>
    <t>Erbringung von Dienstleistungen für Forstwirtschaft und Holzeinschlag</t>
  </si>
  <si>
    <t>02.40</t>
  </si>
  <si>
    <t>02.40.0</t>
  </si>
  <si>
    <t>03</t>
  </si>
  <si>
    <t>Fischerei und Aquakultur</t>
  </si>
  <si>
    <t>03.1</t>
  </si>
  <si>
    <t>Fischerei</t>
  </si>
  <si>
    <t>03.11</t>
  </si>
  <si>
    <t>Meeresfischerei</t>
  </si>
  <si>
    <t>03.11.0</t>
  </si>
  <si>
    <t>03.12</t>
  </si>
  <si>
    <t>Süßwasserfischerei</t>
  </si>
  <si>
    <t>03.12.0</t>
  </si>
  <si>
    <t>03.2</t>
  </si>
  <si>
    <t>Aquakultur</t>
  </si>
  <si>
    <t>03.21</t>
  </si>
  <si>
    <t>Meeresaquakultur</t>
  </si>
  <si>
    <t>03.21.0</t>
  </si>
  <si>
    <t>03.22</t>
  </si>
  <si>
    <t>Süßwasseraquakultur</t>
  </si>
  <si>
    <t>03.22.0</t>
  </si>
  <si>
    <t>ABSCHNITT B - BERGBAU UND GEWINNUNG VON STEINEN UND ERDEN</t>
  </si>
  <si>
    <t>05</t>
  </si>
  <si>
    <t>Kohlenbergbau</t>
  </si>
  <si>
    <t>05.1</t>
  </si>
  <si>
    <t>Steinkohlenbergbau</t>
  </si>
  <si>
    <t>05.10</t>
  </si>
  <si>
    <t>05.10.0</t>
  </si>
  <si>
    <t>05.2</t>
  </si>
  <si>
    <t>Braunkohlenbergbau</t>
  </si>
  <si>
    <t>05.20</t>
  </si>
  <si>
    <t>05.20.0</t>
  </si>
  <si>
    <t>06</t>
  </si>
  <si>
    <t>Gewinnung von Erdöl und Erdgas</t>
  </si>
  <si>
    <t>06.1</t>
  </si>
  <si>
    <t>Gewinnung von Erdöl</t>
  </si>
  <si>
    <t>06.10</t>
  </si>
  <si>
    <t>06.10.0</t>
  </si>
  <si>
    <t>06.2</t>
  </si>
  <si>
    <t>Gewinnung von Erdgas</t>
  </si>
  <si>
    <t>06.20</t>
  </si>
  <si>
    <t>06.20.0</t>
  </si>
  <si>
    <t>07</t>
  </si>
  <si>
    <t>Erzbergbau</t>
  </si>
  <si>
    <t>07.10</t>
  </si>
  <si>
    <t>07.10.0</t>
  </si>
  <si>
    <t>07.2</t>
  </si>
  <si>
    <t>NE-Metallerzbergbau</t>
  </si>
  <si>
    <t>07.21</t>
  </si>
  <si>
    <t>Bergbau auf Uran- und Thoriumerze</t>
  </si>
  <si>
    <t>07.21.0</t>
  </si>
  <si>
    <t>07.29</t>
  </si>
  <si>
    <t>Sonstiger NE-Metallerzbergbau</t>
  </si>
  <si>
    <t>07.29.0</t>
  </si>
  <si>
    <t>08</t>
  </si>
  <si>
    <t>Gewinnung von Steinen und Erden, sonstiger Bergbau</t>
  </si>
  <si>
    <t>08.1</t>
  </si>
  <si>
    <t>Gewinnung von Natursteinen, Kies, Sand, Ton und Kaolin</t>
  </si>
  <si>
    <t>08.11</t>
  </si>
  <si>
    <t>Gewinnung von Naturwerksteinen und Natursteinen, Kalk- und Gipsstein, Kreide und Schiefer</t>
  </si>
  <si>
    <t>08.11.0</t>
  </si>
  <si>
    <t>08.12</t>
  </si>
  <si>
    <t>Gewinnung von Kies, Sand, Ton und Kaolin</t>
  </si>
  <si>
    <t>08.12.0</t>
  </si>
  <si>
    <t>08.9</t>
  </si>
  <si>
    <t>Sonstiger Bergbau; Gewinnung von Steinen und Erden a. n. g.</t>
  </si>
  <si>
    <t>08.91</t>
  </si>
  <si>
    <t>Bergbau auf chemische und Düngemittelminerale</t>
  </si>
  <si>
    <t>08.91.0</t>
  </si>
  <si>
    <t>08.92</t>
  </si>
  <si>
    <t>Torfgewinnung</t>
  </si>
  <si>
    <t>08.92.0</t>
  </si>
  <si>
    <t>08.93</t>
  </si>
  <si>
    <t>Gewinnung von Salz</t>
  </si>
  <si>
    <t>08.93.0</t>
  </si>
  <si>
    <t>08.99</t>
  </si>
  <si>
    <t>Gewinnung von Steinen und Erden a. n. g.</t>
  </si>
  <si>
    <t>08.99.0</t>
  </si>
  <si>
    <t>09</t>
  </si>
  <si>
    <t>Erbringung von Dienstleistungen für den Bergbau und für die Gewinnung von Steinen und Erden</t>
  </si>
  <si>
    <t>09.1</t>
  </si>
  <si>
    <t>Erbringung von Dienstleistungen für die Gewinnung von Erdöl und Erdgas</t>
  </si>
  <si>
    <t>09.10</t>
  </si>
  <si>
    <t>09.10.0</t>
  </si>
  <si>
    <t>09.9</t>
  </si>
  <si>
    <t>Erbringung von Dienstleistungen für den sonstigen Bergbau und die Gewinnung von Steinen und Erden</t>
  </si>
  <si>
    <t>09.90</t>
  </si>
  <si>
    <t>09.90.0</t>
  </si>
  <si>
    <t>C</t>
  </si>
  <si>
    <t>ABSCHNITT C – VERARBEITENDES GEWERBE</t>
  </si>
  <si>
    <t>10</t>
  </si>
  <si>
    <t>Herstellung von Nahrungs- und Futtermitteln</t>
  </si>
  <si>
    <t>10.1</t>
  </si>
  <si>
    <t>Schlachten und Fleischverarbeitung</t>
  </si>
  <si>
    <t>10.11</t>
  </si>
  <si>
    <t>Schlachten (ohne Schlachten von Geflügel)</t>
  </si>
  <si>
    <t>10.11.0</t>
  </si>
  <si>
    <t>10.12</t>
  </si>
  <si>
    <t>Schlachten von Geflügel</t>
  </si>
  <si>
    <t>10.12.0</t>
  </si>
  <si>
    <t>10.13</t>
  </si>
  <si>
    <t>Fleischverarbeitung</t>
  </si>
  <si>
    <t>10.13.0</t>
  </si>
  <si>
    <t>10.2</t>
  </si>
  <si>
    <t>Fischverarbeitung</t>
  </si>
  <si>
    <t>10.20</t>
  </si>
  <si>
    <t>10.20.0</t>
  </si>
  <si>
    <t>10.3</t>
  </si>
  <si>
    <t>Obst- und Gemüseverarbeitung</t>
  </si>
  <si>
    <t>10.31</t>
  </si>
  <si>
    <t>Kartoffelverarbeitung</t>
  </si>
  <si>
    <t>10.31.0</t>
  </si>
  <si>
    <t>10.32</t>
  </si>
  <si>
    <t>Herstellung von Frucht- und Gemüsesäften</t>
  </si>
  <si>
    <t>10.32.0</t>
  </si>
  <si>
    <t>10.39</t>
  </si>
  <si>
    <t>Sonstige Verarbeitung von Obst und Gemüse</t>
  </si>
  <si>
    <t>10.39.0</t>
  </si>
  <si>
    <t>10.4</t>
  </si>
  <si>
    <t>Herstellung von pflanzlichen und tierischen Ölen und Fetten</t>
  </si>
  <si>
    <t>10.41</t>
  </si>
  <si>
    <t>Herstellung von Ölen und Fetten (ohne Margarine u.ä. Nahrungsfette)</t>
  </si>
  <si>
    <t>10.41.0</t>
  </si>
  <si>
    <t>10.42</t>
  </si>
  <si>
    <t>Herstellung von Margarine u. ä. Nahrungsfetten</t>
  </si>
  <si>
    <t>10.42.0</t>
  </si>
  <si>
    <t>10.5</t>
  </si>
  <si>
    <t>Milchverarbeitung</t>
  </si>
  <si>
    <t>10.51</t>
  </si>
  <si>
    <t>Milchverarbeitung (ohne Herstellung von Speiseeis)</t>
  </si>
  <si>
    <t>10.51.0</t>
  </si>
  <si>
    <t>10.52</t>
  </si>
  <si>
    <t>Herstellung von Speiseeis</t>
  </si>
  <si>
    <t>10.52.0</t>
  </si>
  <si>
    <t>10.6</t>
  </si>
  <si>
    <t>Mahl- und Schälmühlen, Herstellung von Stärke und Stärkeerzeugnissen</t>
  </si>
  <si>
    <t>10.61</t>
  </si>
  <si>
    <t>Mahl- und Schälmühlen</t>
  </si>
  <si>
    <t>10.61.0</t>
  </si>
  <si>
    <t>10.62</t>
  </si>
  <si>
    <t>Herstellung von Stärke und Stärkeerzeugnissen</t>
  </si>
  <si>
    <t>10.62.0</t>
  </si>
  <si>
    <t>10.7</t>
  </si>
  <si>
    <t>Herstellung von Back- und Teigwaren</t>
  </si>
  <si>
    <t>10.71</t>
  </si>
  <si>
    <t>Herstellung von Backwaren (ohne Dauerbackwaren)</t>
  </si>
  <si>
    <t>10.71.0</t>
  </si>
  <si>
    <t>10.72</t>
  </si>
  <si>
    <t>Herstellung von Dauerbackwaren</t>
  </si>
  <si>
    <t>10.72.0</t>
  </si>
  <si>
    <t>10.73</t>
  </si>
  <si>
    <t>Herstellung von Teigwaren</t>
  </si>
  <si>
    <t>10.73.0</t>
  </si>
  <si>
    <t>10.8</t>
  </si>
  <si>
    <t>Herstellung von sonstigen Nahrungsmitteln</t>
  </si>
  <si>
    <t>10.81</t>
  </si>
  <si>
    <t>Herstellung von Zucker</t>
  </si>
  <si>
    <t>10.81.0</t>
  </si>
  <si>
    <t>10.82</t>
  </si>
  <si>
    <t>Herstellung von Süßwaren (ohne Dauerbackwaren)</t>
  </si>
  <si>
    <t>10.82.0</t>
  </si>
  <si>
    <t>10.83</t>
  </si>
  <si>
    <t>Verarbeitung von Kaffee und Tee, Herstellung von Kaffee-Ersatz</t>
  </si>
  <si>
    <t>10.83.0</t>
  </si>
  <si>
    <t>10.84</t>
  </si>
  <si>
    <t>Herstellung von Würzmitteln und Soßen</t>
  </si>
  <si>
    <t>10.84.0</t>
  </si>
  <si>
    <t>10.85</t>
  </si>
  <si>
    <t>Herstellung von Fertiggerichten</t>
  </si>
  <si>
    <t>10.85.0</t>
  </si>
  <si>
    <t>10.86</t>
  </si>
  <si>
    <t>Herstellung von homogenisierten und diätetischen Nahrungsmitteln</t>
  </si>
  <si>
    <t>10.86.0</t>
  </si>
  <si>
    <t>10.89</t>
  </si>
  <si>
    <t>Herstellung von sonstigen Nahrungsmitteln a. n. g.</t>
  </si>
  <si>
    <t>10.89.0</t>
  </si>
  <si>
    <t>10.9</t>
  </si>
  <si>
    <t>Herstellung von Futtermitteln</t>
  </si>
  <si>
    <t>10.91</t>
  </si>
  <si>
    <t>Herstellung von Futtermitteln für Nutztiere</t>
  </si>
  <si>
    <t>10.91.0</t>
  </si>
  <si>
    <t>10.92</t>
  </si>
  <si>
    <t>Herstellung von Futtermitteln für sonstige Tiere</t>
  </si>
  <si>
    <t>10.92.0</t>
  </si>
  <si>
    <t>11</t>
  </si>
  <si>
    <t>Getränkeherstellung</t>
  </si>
  <si>
    <t>11.0</t>
  </si>
  <si>
    <t>11.01</t>
  </si>
  <si>
    <t>Herstellung von Spirituosen</t>
  </si>
  <si>
    <t>11.01.0</t>
  </si>
  <si>
    <t>11.02</t>
  </si>
  <si>
    <t>Herstellung von Traubenwein</t>
  </si>
  <si>
    <t>11.02.0</t>
  </si>
  <si>
    <t>11.03</t>
  </si>
  <si>
    <t>Herstellung von Apfelwein und anderen Fruchtweinen</t>
  </si>
  <si>
    <t>11.03.0</t>
  </si>
  <si>
    <t>11.04</t>
  </si>
  <si>
    <t>Herstellung von Wermutwein und sonstigen aromatisierten Weinen</t>
  </si>
  <si>
    <t>11.04.0</t>
  </si>
  <si>
    <t>11.05</t>
  </si>
  <si>
    <t>Herstellung von Bier</t>
  </si>
  <si>
    <t>11.05.0</t>
  </si>
  <si>
    <t>11.06</t>
  </si>
  <si>
    <t>Herstellung von Malz</t>
  </si>
  <si>
    <t>11.06.0</t>
  </si>
  <si>
    <t>11.07</t>
  </si>
  <si>
    <t xml:space="preserve">Herstellung von Erfrischungsgetränken; Gewinnung natürlicher Mineralwässer </t>
  </si>
  <si>
    <t>11.07.0</t>
  </si>
  <si>
    <t>12</t>
  </si>
  <si>
    <t>Tabakverarbeitung</t>
  </si>
  <si>
    <t>12.0</t>
  </si>
  <si>
    <t>12.00</t>
  </si>
  <si>
    <t>12.00.0</t>
  </si>
  <si>
    <t>13</t>
  </si>
  <si>
    <t>Herstellung von Textilien</t>
  </si>
  <si>
    <t>13.1</t>
  </si>
  <si>
    <t>Spinnstoffaufbereitung und Spinnerei</t>
  </si>
  <si>
    <t>13.10</t>
  </si>
  <si>
    <t>13.10.0</t>
  </si>
  <si>
    <t>13.2</t>
  </si>
  <si>
    <t>Weberei</t>
  </si>
  <si>
    <t>13.20</t>
  </si>
  <si>
    <t>13.20.0</t>
  </si>
  <si>
    <t>13.3</t>
  </si>
  <si>
    <t>Veredlung von Textilien und Bekleidung</t>
  </si>
  <si>
    <t>13.30</t>
  </si>
  <si>
    <t>13.30.0</t>
  </si>
  <si>
    <t>13.9</t>
  </si>
  <si>
    <t>Herstellung von sonstigen Textilwaren</t>
  </si>
  <si>
    <t>13.91</t>
  </si>
  <si>
    <t>Herstellung von gewirktem und gestricktem Stoff</t>
  </si>
  <si>
    <t>13.91.0</t>
  </si>
  <si>
    <t>13.92</t>
  </si>
  <si>
    <t>Herstellung von konfektionierten Textilwaren (ohne Bekleidung)</t>
  </si>
  <si>
    <t>13.92.0</t>
  </si>
  <si>
    <t>13.93</t>
  </si>
  <si>
    <t>Herstellung von Teppichen</t>
  </si>
  <si>
    <t>13.93.0</t>
  </si>
  <si>
    <t>13.94</t>
  </si>
  <si>
    <t>Herstellung von Seilerwaren</t>
  </si>
  <si>
    <t>13.94.0</t>
  </si>
  <si>
    <t>13.95</t>
  </si>
  <si>
    <t>Herstellung von Vliesstoff und Erzeugnissen daraus (ohne Bekleidung)</t>
  </si>
  <si>
    <t>13.95.0</t>
  </si>
  <si>
    <t>13.96</t>
  </si>
  <si>
    <t>Herstellung von technischen Textilien</t>
  </si>
  <si>
    <t>13.96.0</t>
  </si>
  <si>
    <t>13.99</t>
  </si>
  <si>
    <t>Herstellung von sonstigen Textilwaren a. n. g.</t>
  </si>
  <si>
    <t>13.99.0</t>
  </si>
  <si>
    <t>14</t>
  </si>
  <si>
    <t>Herstellung von Bekleidung</t>
  </si>
  <si>
    <t>14.1</t>
  </si>
  <si>
    <t>Herstellung von Bekleidung (ohne Pelzbekleidung)</t>
  </si>
  <si>
    <t>14.11</t>
  </si>
  <si>
    <t>Herstellung von Lederbekleidung</t>
  </si>
  <si>
    <t>14.11.0</t>
  </si>
  <si>
    <t>14.12</t>
  </si>
  <si>
    <t>Herstellung von Arbeits- und Berufsbekleidung</t>
  </si>
  <si>
    <t>14.12.0</t>
  </si>
  <si>
    <t>14.13</t>
  </si>
  <si>
    <t>Herstellung von sonstiger Oberbekleidung</t>
  </si>
  <si>
    <t>14.13.1</t>
  </si>
  <si>
    <t>Herstellung von gewebter Oberbekleidung für Herren und Knaben</t>
  </si>
  <si>
    <t>14.13.2</t>
  </si>
  <si>
    <t>Herstellung von gewebter Oberbekleidung für Damen und Mädchen</t>
  </si>
  <si>
    <t>14.13.3</t>
  </si>
  <si>
    <t>Herstellung von gewirkter und gestrickter Oberbekleidung</t>
  </si>
  <si>
    <t>14.14</t>
  </si>
  <si>
    <t>Herstellung von Wäsche</t>
  </si>
  <si>
    <t>14.14.1</t>
  </si>
  <si>
    <t>Herstellung von gewebter Wäsche (ohne Miederwaren)</t>
  </si>
  <si>
    <t>14.14.2</t>
  </si>
  <si>
    <t>Herstellung von gewirkter und gestrickter Wäsche (ohne Miederwaren)</t>
  </si>
  <si>
    <t>14.14.3</t>
  </si>
  <si>
    <t>Herstellung von Miederwaren</t>
  </si>
  <si>
    <t>14.19</t>
  </si>
  <si>
    <t>Herstellung von sonstiger Bekleidung und Bekleidungszubehör a. n. g.</t>
  </si>
  <si>
    <t>14.19.0</t>
  </si>
  <si>
    <t>14.2</t>
  </si>
  <si>
    <t>Herstellung von Pelzwaren</t>
  </si>
  <si>
    <t>14.20</t>
  </si>
  <si>
    <t>14.20.0</t>
  </si>
  <si>
    <t>14.3</t>
  </si>
  <si>
    <t>Herstellung von Bekleidung aus gewirktem und gestricktem Stoff</t>
  </si>
  <si>
    <t>14.31</t>
  </si>
  <si>
    <t>Herstellung von Strumpfwaren</t>
  </si>
  <si>
    <t>14.31.0</t>
  </si>
  <si>
    <t>14.39</t>
  </si>
  <si>
    <t>Herstellung von sonstiger Bekleidung aus gewirktem und gestricktem Stoff</t>
  </si>
  <si>
    <t>14.39.0</t>
  </si>
  <si>
    <t>15</t>
  </si>
  <si>
    <t>Herstellung von Leder, Lederwaren und Schuhen</t>
  </si>
  <si>
    <t>15.1</t>
  </si>
  <si>
    <t>Herstellung von Leder und Lederwaren (ohne Herstellung von Lederbekleidung)</t>
  </si>
  <si>
    <t>15.11</t>
  </si>
  <si>
    <t>Herstellung von Leder und Lederfaserstoff; Zurichtung und Färben von Fellen</t>
  </si>
  <si>
    <t>15.11.0</t>
  </si>
  <si>
    <t>15.12</t>
  </si>
  <si>
    <t>Lederverarbeitung (ohne Herstellung von Lederbekleidung)</t>
  </si>
  <si>
    <t>15.12.0</t>
  </si>
  <si>
    <t>15.2</t>
  </si>
  <si>
    <t>Herstellung von Schuhen</t>
  </si>
  <si>
    <t>15.20</t>
  </si>
  <si>
    <t>15.20.0</t>
  </si>
  <si>
    <t>16</t>
  </si>
  <si>
    <t>Herstellung von Holz-, Flecht-, Korb- und Korkwaren (ohne Möbel)</t>
  </si>
  <si>
    <t>16.1</t>
  </si>
  <si>
    <t>Säge-, Hobel- und Holzimprägnierwerke</t>
  </si>
  <si>
    <t>16.10</t>
  </si>
  <si>
    <t>16.10.0</t>
  </si>
  <si>
    <t>16.2</t>
  </si>
  <si>
    <t>Herstellung von sonstigen Holz-, Kork-, Flecht- und Korbwaren (ohne Möbel)</t>
  </si>
  <si>
    <t>16.21</t>
  </si>
  <si>
    <t>Herstellung von Furnier-, Sperrholz-, Holzfaser- und Holzspanplatten</t>
  </si>
  <si>
    <t>16.21.0</t>
  </si>
  <si>
    <t>16.22</t>
  </si>
  <si>
    <t>Herstellung von Parketttafeln</t>
  </si>
  <si>
    <t>16.22.0</t>
  </si>
  <si>
    <t>16.23</t>
  </si>
  <si>
    <t>Herstellung von sonstigen Konstruktionsteilen, Fertigbauteilen, Ausbauelementen und Fertigteilbauten aus Holz</t>
  </si>
  <si>
    <t>16.23.0</t>
  </si>
  <si>
    <t>16.24</t>
  </si>
  <si>
    <t>Herstellung von Verpackungsmitteln, Lagerbehältern und Ladungsträgern aus Holz</t>
  </si>
  <si>
    <t>16.24.0</t>
  </si>
  <si>
    <t>16.29</t>
  </si>
  <si>
    <t>Herstellung von Holzwaren a. n. g., Kork-, Flecht- und Korbwaren (ohne Möbel)</t>
  </si>
  <si>
    <t>16.29.0</t>
  </si>
  <si>
    <t>17</t>
  </si>
  <si>
    <t>Herstellung von Papier, Pappe und Waren daraus</t>
  </si>
  <si>
    <t>17.1</t>
  </si>
  <si>
    <t>Herstellung von Holz- und Zellstoff, Papier, Karton und Pappe</t>
  </si>
  <si>
    <t>17.11</t>
  </si>
  <si>
    <t>Herstellung von Holz- und Zellstoff</t>
  </si>
  <si>
    <t>17.11.0</t>
  </si>
  <si>
    <t>17.12</t>
  </si>
  <si>
    <t>Herstellung von Papier, Karton und Pappe</t>
  </si>
  <si>
    <t>17.12.0</t>
  </si>
  <si>
    <t>17.2</t>
  </si>
  <si>
    <t>Herstellung von Waren aus Papier, Karton und Pappe</t>
  </si>
  <si>
    <t>17.21</t>
  </si>
  <si>
    <t>Herstellung von Wellpapier und -pappe sowie von Verpackungsmitteln aus Papier, Karton und Pappe</t>
  </si>
  <si>
    <t>17.21.0</t>
  </si>
  <si>
    <t>17.22</t>
  </si>
  <si>
    <t>Herstellung von Haushalts-, Hygiene- und Toilettenartikeln aus Zellstoff, Papier und Pappe</t>
  </si>
  <si>
    <t>17.22.0</t>
  </si>
  <si>
    <t>17.23</t>
  </si>
  <si>
    <t>Herstellung von Schreibwaren und Bürobedarf aus Papier, Karton und Pappe</t>
  </si>
  <si>
    <t>17.23.0</t>
  </si>
  <si>
    <t>17.24</t>
  </si>
  <si>
    <t>Herstellung von Tapeten</t>
  </si>
  <si>
    <t>17.24.0</t>
  </si>
  <si>
    <t>17.29</t>
  </si>
  <si>
    <t>Herstellung von sonstigen Waren aus Papier, Karton und Pappe</t>
  </si>
  <si>
    <t>17.29.0</t>
  </si>
  <si>
    <t>18</t>
  </si>
  <si>
    <t>Herstellung von Druckerzeugnissen; Vervielfältigung von bespielten Ton-, Bild- und Datenträgern</t>
  </si>
  <si>
    <t>18.1</t>
  </si>
  <si>
    <t>Herstellung von Druckerzeugnissen</t>
  </si>
  <si>
    <t>18.11</t>
  </si>
  <si>
    <t>Drucken von Zeitungen</t>
  </si>
  <si>
    <t>18.11.0</t>
  </si>
  <si>
    <t>18.12</t>
  </si>
  <si>
    <t>Drucken a. n. g.</t>
  </si>
  <si>
    <t>18.12.0</t>
  </si>
  <si>
    <t>18.13</t>
  </si>
  <si>
    <t>Druck- und Medienvorstufe</t>
  </si>
  <si>
    <t>18.13.0</t>
  </si>
  <si>
    <t>18.14</t>
  </si>
  <si>
    <t>Binden von Druckerzeugnissen und damit verbundene Dienstleistungen</t>
  </si>
  <si>
    <t>18.14.0</t>
  </si>
  <si>
    <t>18.2</t>
  </si>
  <si>
    <t>Vervielfältigung von bespielten Ton-, Bild- und Datenträgern</t>
  </si>
  <si>
    <t>18.20</t>
  </si>
  <si>
    <t>18.20.0</t>
  </si>
  <si>
    <t>19</t>
  </si>
  <si>
    <t>Kokerei und Mineralölverarbeitung</t>
  </si>
  <si>
    <t>19.1</t>
  </si>
  <si>
    <t>Kokerei</t>
  </si>
  <si>
    <t>19.10</t>
  </si>
  <si>
    <t>19.10.0</t>
  </si>
  <si>
    <t>19.2</t>
  </si>
  <si>
    <t>Mineralölverarbeitung</t>
  </si>
  <si>
    <t>19.20</t>
  </si>
  <si>
    <t>19.20.0</t>
  </si>
  <si>
    <t>20</t>
  </si>
  <si>
    <t>Herstellung von chemischen Erzeugnissen</t>
  </si>
  <si>
    <t>20.1</t>
  </si>
  <si>
    <t>Herstellung von chemischen Grundstoffen, Düngemitteln und Stickstoffverbindungen, Kunststoffen in Primärformen und synthetischem Kautschuk in Primärformen</t>
  </si>
  <si>
    <t>20.11</t>
  </si>
  <si>
    <t>Herstellung von Industriegasen</t>
  </si>
  <si>
    <t>20.11.0</t>
  </si>
  <si>
    <t>20.12</t>
  </si>
  <si>
    <t>Herstellung von Farbstoffen und Pigmenten</t>
  </si>
  <si>
    <t>20.12.0</t>
  </si>
  <si>
    <t>20.13</t>
  </si>
  <si>
    <t>Herstellung von sonstigen anorganischen Grundstoffen und Chemikalien</t>
  </si>
  <si>
    <t>20.13.0</t>
  </si>
  <si>
    <t>20.14</t>
  </si>
  <si>
    <t>Herstellung von sonstigen organischen Grundstoffen und Chemikalien</t>
  </si>
  <si>
    <t>20.14.0</t>
  </si>
  <si>
    <t>20.15</t>
  </si>
  <si>
    <t>Herstellung von Düngemitteln und Stickstoffverbindungen</t>
  </si>
  <si>
    <t>20.15.0</t>
  </si>
  <si>
    <t>20.16</t>
  </si>
  <si>
    <t>Herstellung von Kunststoffen in Primärformen</t>
  </si>
  <si>
    <t>20.16.0</t>
  </si>
  <si>
    <t>20.17</t>
  </si>
  <si>
    <t>Herstellung von synthetischem Kautschuk in Primärformen</t>
  </si>
  <si>
    <t>20.17.0</t>
  </si>
  <si>
    <t>20.2</t>
  </si>
  <si>
    <t>Herstellung von Schädlingsbekämpfungs-, Pflanzenschutz- und Desinfektionsmitteln</t>
  </si>
  <si>
    <t>20.20</t>
  </si>
  <si>
    <t>20.20.0</t>
  </si>
  <si>
    <t>20.3</t>
  </si>
  <si>
    <t>Herstellung von Anstrichmitteln, Druckfarben und Kitten</t>
  </si>
  <si>
    <t>20.30</t>
  </si>
  <si>
    <t>20.30.0</t>
  </si>
  <si>
    <t>20.4</t>
  </si>
  <si>
    <t>Herstellung von Seifen, Wasch-, Reinigungs- und Körperpflegemitteln sowie von Duftstoffen</t>
  </si>
  <si>
    <t>20.41</t>
  </si>
  <si>
    <t>Herstellung von Seifen, Wasch-, Reinigungs- und Poliermitteln</t>
  </si>
  <si>
    <t>20.41.0</t>
  </si>
  <si>
    <t>20.42</t>
  </si>
  <si>
    <t>Herstellung von Körperpflegemitteln und Duftstoffen</t>
  </si>
  <si>
    <t>20.42.0</t>
  </si>
  <si>
    <t>20.5</t>
  </si>
  <si>
    <t>Herstellung von sonstigen chemischen Erzeugnissen</t>
  </si>
  <si>
    <t>20.51</t>
  </si>
  <si>
    <t>Herstellung von pyrotechnischen Erzeugnissen</t>
  </si>
  <si>
    <t>20.51.0</t>
  </si>
  <si>
    <t>20.52</t>
  </si>
  <si>
    <t>Herstellung von Klebstoffen</t>
  </si>
  <si>
    <t>20.52.0</t>
  </si>
  <si>
    <t>20.53</t>
  </si>
  <si>
    <t>Herstellung von etherischen Ölen</t>
  </si>
  <si>
    <t>20.53.0</t>
  </si>
  <si>
    <t>20.59</t>
  </si>
  <si>
    <t>Herstellung von sonstigen chemischen Erzeugnissen a. n. g.</t>
  </si>
  <si>
    <t>20.59.0</t>
  </si>
  <si>
    <t>20.6</t>
  </si>
  <si>
    <t>Herstellung von Chemiefasern</t>
  </si>
  <si>
    <t>20.60</t>
  </si>
  <si>
    <t>20.60.0</t>
  </si>
  <si>
    <t>21</t>
  </si>
  <si>
    <t>Herstellung von pharmazeutischen Erzeugnissen</t>
  </si>
  <si>
    <t>21.1</t>
  </si>
  <si>
    <t>Herstellung von pharmazeutischen Grundstoffen</t>
  </si>
  <si>
    <t>21.10</t>
  </si>
  <si>
    <t>21.10.0</t>
  </si>
  <si>
    <t>21.2</t>
  </si>
  <si>
    <t>Herstellung von pharmazeutischen Spezialitäten und sonstigen pharmazeutischen Erzeugnissen</t>
  </si>
  <si>
    <t>21.20</t>
  </si>
  <si>
    <t>21.20.0</t>
  </si>
  <si>
    <t>22</t>
  </si>
  <si>
    <t>Herstellung von Gummi- und Kunststoffwaren</t>
  </si>
  <si>
    <t>22.1</t>
  </si>
  <si>
    <t>Herstellung von Gummiwaren</t>
  </si>
  <si>
    <t>22.11</t>
  </si>
  <si>
    <t>Herstellung und Runderneuerung von Bereifungen</t>
  </si>
  <si>
    <t>22.11.0</t>
  </si>
  <si>
    <t>22.19</t>
  </si>
  <si>
    <t>Herstellung von sonstigen Gummiwaren</t>
  </si>
  <si>
    <t>22.19.0</t>
  </si>
  <si>
    <t>22.2</t>
  </si>
  <si>
    <t>Herstellung von Kunststoffwaren</t>
  </si>
  <si>
    <t>22.21</t>
  </si>
  <si>
    <t>Herstellung von Platten, Folien, Schläuchen und Profilen aus Kunststoffen</t>
  </si>
  <si>
    <t>22.21.0</t>
  </si>
  <si>
    <t>22.22</t>
  </si>
  <si>
    <t>Herstellung von Verpackungsmitteln aus Kunststoffen</t>
  </si>
  <si>
    <t>22.22.0</t>
  </si>
  <si>
    <t>22.23</t>
  </si>
  <si>
    <t>Herstellung von Baubedarfsartikeln aus Kunststoffen</t>
  </si>
  <si>
    <t>22.23.0</t>
  </si>
  <si>
    <t>22.29</t>
  </si>
  <si>
    <t>Herstellung von sonstigen Kunststoffwaren</t>
  </si>
  <si>
    <t>22.29.0</t>
  </si>
  <si>
    <t>23</t>
  </si>
  <si>
    <t>Herstellung von Glas und Glaswaren, Keramik, Verarbeitung von Steinen und Erden</t>
  </si>
  <si>
    <t>23.1</t>
  </si>
  <si>
    <t>Herstellung von Glas und Glaswaren</t>
  </si>
  <si>
    <t>23.11</t>
  </si>
  <si>
    <t>Herstellung von Flachglas</t>
  </si>
  <si>
    <t>23.11.0</t>
  </si>
  <si>
    <t>23.12</t>
  </si>
  <si>
    <t>Veredlung und Bearbeitung von Flachglas</t>
  </si>
  <si>
    <t>23.12.0</t>
  </si>
  <si>
    <t>23.13</t>
  </si>
  <si>
    <t>Herstellung von Hohlglas</t>
  </si>
  <si>
    <t>23.13.0</t>
  </si>
  <si>
    <t>23.14</t>
  </si>
  <si>
    <t>Herstellung von Glasfasern und Waren daraus</t>
  </si>
  <si>
    <t>23.14.0</t>
  </si>
  <si>
    <t>23.19</t>
  </si>
  <si>
    <t>Herstellung, Veredlung und Bearbeitung von sonstigem Glas einschließlich technischen Glaswaren</t>
  </si>
  <si>
    <t>23.19.0</t>
  </si>
  <si>
    <t>23.2</t>
  </si>
  <si>
    <t>Herstellung von feuerfesten keramischen Werkstoffen und Waren</t>
  </si>
  <si>
    <t>23.20</t>
  </si>
  <si>
    <t>23.20.0</t>
  </si>
  <si>
    <t>23.3</t>
  </si>
  <si>
    <t>Herstellung von keramischen Baumaterialien</t>
  </si>
  <si>
    <t>23.31</t>
  </si>
  <si>
    <t>Herstellung von keramischen Wand- und Bodenfliesen und
 -platten</t>
  </si>
  <si>
    <t>23.31.0</t>
  </si>
  <si>
    <t>Herstellung von keramischen Wand- und Bodenfliesen und 
-platten</t>
  </si>
  <si>
    <t>23.32</t>
  </si>
  <si>
    <t>Herstellung von Ziegeln und sonstiger Baukeramik</t>
  </si>
  <si>
    <t>23.32.0</t>
  </si>
  <si>
    <t>23.4</t>
  </si>
  <si>
    <t>Herstellung von sonstigen Porzellan- und keramischen Erzeugnissen</t>
  </si>
  <si>
    <t>23.41</t>
  </si>
  <si>
    <t>Herstellung von keramischen Haushaltswaren und Ziergegenständen</t>
  </si>
  <si>
    <t>23.41.0</t>
  </si>
  <si>
    <t>23.42</t>
  </si>
  <si>
    <t>Herstellung von Sanitärkeramik</t>
  </si>
  <si>
    <t>23.42.0</t>
  </si>
  <si>
    <t>23.43</t>
  </si>
  <si>
    <t>Herstellung von Isolatoren und Isolierteilen aus Keramik</t>
  </si>
  <si>
    <t>23.43.0</t>
  </si>
  <si>
    <t>23.44</t>
  </si>
  <si>
    <t>Herstellung von keramischen Erzeugnissen für sonstige technische Zwecke</t>
  </si>
  <si>
    <t>23.44.0</t>
  </si>
  <si>
    <t>23.49</t>
  </si>
  <si>
    <t>Herstellung von sonstigen keramischen Erzeugnissen</t>
  </si>
  <si>
    <t>23.49.0</t>
  </si>
  <si>
    <t>23.5</t>
  </si>
  <si>
    <t>Herstellung von Zement, Kalk und gebranntem Gips</t>
  </si>
  <si>
    <t>23.51</t>
  </si>
  <si>
    <t>Herstellung von Zement</t>
  </si>
  <si>
    <t>23.51.0</t>
  </si>
  <si>
    <t>23.52</t>
  </si>
  <si>
    <t>Herstellung von Kalk und gebranntem Gips</t>
  </si>
  <si>
    <t>23.52.0</t>
  </si>
  <si>
    <t>23.6</t>
  </si>
  <si>
    <t>Herstellung von Erzeugnissen aus Beton, Zement und Gips</t>
  </si>
  <si>
    <t>23.61</t>
  </si>
  <si>
    <t>Herstellung von Erzeugnissen aus Beton, Zement und Kalksandstein für den Bau</t>
  </si>
  <si>
    <t>23.61.0</t>
  </si>
  <si>
    <t>23.62</t>
  </si>
  <si>
    <t>Herstellung von Gipserzeugnissen für den Bau</t>
  </si>
  <si>
    <t>23.62.0</t>
  </si>
  <si>
    <t>23.63</t>
  </si>
  <si>
    <t>Herstellung von Frischbeton (Transportbeton)</t>
  </si>
  <si>
    <t>23.63.0</t>
  </si>
  <si>
    <t>23.64</t>
  </si>
  <si>
    <t>Herstellung von Mörtel und anderem Beton (Trockenbeton)</t>
  </si>
  <si>
    <t>23.64.0</t>
  </si>
  <si>
    <t>23.65</t>
  </si>
  <si>
    <t>Herstellung von Faserzementwaren</t>
  </si>
  <si>
    <t>23.65.0</t>
  </si>
  <si>
    <t>23.69</t>
  </si>
  <si>
    <t>Herstellung von sonstigen Erzeugnissen aus Beton, Zement und Gips a. n. g.</t>
  </si>
  <si>
    <t>23.69.0</t>
  </si>
  <si>
    <t>23.7</t>
  </si>
  <si>
    <t>Be- und Verarbeitung von Naturwerksteinen und Natursteinen a. n. g.</t>
  </si>
  <si>
    <t>23.70</t>
  </si>
  <si>
    <t>23.70.0</t>
  </si>
  <si>
    <t>23.9</t>
  </si>
  <si>
    <t>Herstellung von Schleifkörpern und Schleifmitteln auf Unterlage sowie sonstigen Erzeugnissen aus nichtmetallischen Mineralien a. n. g.</t>
  </si>
  <si>
    <t>23.91</t>
  </si>
  <si>
    <t>Herstellung von Schleifkörpern und Schleifmitteln auf Unterlage</t>
  </si>
  <si>
    <t>23.91.0</t>
  </si>
  <si>
    <t>23.99</t>
  </si>
  <si>
    <t>Herstellung von sonstigen Erzeugnissen aus nichtmetallischen Mineralien a. n. g.</t>
  </si>
  <si>
    <t>23.99.0</t>
  </si>
  <si>
    <t>24</t>
  </si>
  <si>
    <t>Metallerzeugung und -bearbeitung</t>
  </si>
  <si>
    <t>24.1</t>
  </si>
  <si>
    <t>Erzeugung von Roheisen, Stahl und Ferrolegierungen</t>
  </si>
  <si>
    <t>24.10</t>
  </si>
  <si>
    <t>24.10.0</t>
  </si>
  <si>
    <t>24.2</t>
  </si>
  <si>
    <t>Herstellung von Stahlrohren, Rohrform-, Rohrverschluss- und Rohrverbindungsstücken aus Stahl</t>
  </si>
  <si>
    <t>24.20</t>
  </si>
  <si>
    <t>24.20.1</t>
  </si>
  <si>
    <t>Herstellung von Stahlrohren (ohne Präzisionsstahlrohre)</t>
  </si>
  <si>
    <t>24.20.2</t>
  </si>
  <si>
    <t>Herstellung von Präzisionsstahlrohren</t>
  </si>
  <si>
    <t>24.20.3</t>
  </si>
  <si>
    <t>Herstellung von Rohrform-, Rohrverschluss- und Rohrverbindungsstücken aus Stahl</t>
  </si>
  <si>
    <t>24.3</t>
  </si>
  <si>
    <t>Sonstige erste Bearbeitung von Eisen und Stahl</t>
  </si>
  <si>
    <t>24.31</t>
  </si>
  <si>
    <t>Herstellung von Blankstahl</t>
  </si>
  <si>
    <t>24.31.0</t>
  </si>
  <si>
    <t>24.32</t>
  </si>
  <si>
    <t>Herstellung von Kaltband mit einer Breite von weniger als
600 mm</t>
  </si>
  <si>
    <t>24.32.0</t>
  </si>
  <si>
    <t>Herstellung von Kaltband mit einer Breite von weniger als 
600 mm</t>
  </si>
  <si>
    <t>24.33</t>
  </si>
  <si>
    <t>Herstellung von Kaltprofilen</t>
  </si>
  <si>
    <t>24.33.0</t>
  </si>
  <si>
    <t>24.34</t>
  </si>
  <si>
    <t>Herstellung von kaltgezogenem Draht</t>
  </si>
  <si>
    <t>24.34.0</t>
  </si>
  <si>
    <t>24.4</t>
  </si>
  <si>
    <t>Erzeugung und erste Bearbeitung von NE-Metallen</t>
  </si>
  <si>
    <t>24.41</t>
  </si>
  <si>
    <t>Erzeugung und erste Bearbeitung von Edelmetallen</t>
  </si>
  <si>
    <t>24.41.0</t>
  </si>
  <si>
    <t>24.42</t>
  </si>
  <si>
    <t>Erzeugung und erste Bearbeitung von Aluminium</t>
  </si>
  <si>
    <t>24.42.0</t>
  </si>
  <si>
    <t>24.43</t>
  </si>
  <si>
    <t>Erzeugung und erste Bearbeitung von Blei, Zink und Zinn</t>
  </si>
  <si>
    <t>24.43.0</t>
  </si>
  <si>
    <t>24.44</t>
  </si>
  <si>
    <t>Erzeugung und erste Bearbeitung von Kupfer</t>
  </si>
  <si>
    <t>24.44.0</t>
  </si>
  <si>
    <t>24.45</t>
  </si>
  <si>
    <t>Erzeugung und erste Bearbeitung von sonstigen NE-Metallen</t>
  </si>
  <si>
    <t>24.45.0</t>
  </si>
  <si>
    <t>24.46</t>
  </si>
  <si>
    <t>Aufbereitung von Kernbrennstoffen</t>
  </si>
  <si>
    <t>24.46.0</t>
  </si>
  <si>
    <t>24.5</t>
  </si>
  <si>
    <t>Gießereien</t>
  </si>
  <si>
    <t>24.51</t>
  </si>
  <si>
    <t>Eisengießereien</t>
  </si>
  <si>
    <t>24.51.0</t>
  </si>
  <si>
    <t>24.52</t>
  </si>
  <si>
    <t>Stahlgießereien</t>
  </si>
  <si>
    <t>24.52.0</t>
  </si>
  <si>
    <t>24.53</t>
  </si>
  <si>
    <t>Leichtmetallgießereien</t>
  </si>
  <si>
    <t>24.53.0</t>
  </si>
  <si>
    <t>24.54</t>
  </si>
  <si>
    <t>Buntmetallgießereien</t>
  </si>
  <si>
    <t>24.54.0</t>
  </si>
  <si>
    <t>25</t>
  </si>
  <si>
    <t>Herstellung von Metallerzeugnissen</t>
  </si>
  <si>
    <t>25.1</t>
  </si>
  <si>
    <t>Stahl- und Leichtmetallbau</t>
  </si>
  <si>
    <t>25.11</t>
  </si>
  <si>
    <t>Herstellung von Metallkonstruktionen</t>
  </si>
  <si>
    <t>25.11.0</t>
  </si>
  <si>
    <t>25.12</t>
  </si>
  <si>
    <t>Herstellung von Ausbauelementen aus Metall</t>
  </si>
  <si>
    <t>25.12.0</t>
  </si>
  <si>
    <t>25.2</t>
  </si>
  <si>
    <t>Herstellung von Metalltanks und -behältern; Herstellung von Heizkörpern und -kesseln für Zentralheizungen</t>
  </si>
  <si>
    <t>25.21</t>
  </si>
  <si>
    <t>Herstellung von Heizkörpern und -kesseln für Zentralheizungen</t>
  </si>
  <si>
    <t>25.21.0</t>
  </si>
  <si>
    <t>25.29</t>
  </si>
  <si>
    <t>Herstellung von Sammelbehältern, Tanks u. ä. Behältern aus Metall</t>
  </si>
  <si>
    <t>25.29.0</t>
  </si>
  <si>
    <t>25.3</t>
  </si>
  <si>
    <t>Herstellung von Dampfkesseln (ohne Zentralheizungskessel)</t>
  </si>
  <si>
    <t>25.30</t>
  </si>
  <si>
    <t>25.30.0</t>
  </si>
  <si>
    <t>25.4</t>
  </si>
  <si>
    <t>Herstellung von Waffen und Munition</t>
  </si>
  <si>
    <t>25.40</t>
  </si>
  <si>
    <t>25.40.0</t>
  </si>
  <si>
    <t>25.5</t>
  </si>
  <si>
    <t>Herstellung von Schmiede-, Press-, Zieh- und Stanzteilen, gewalzten Ringen und pulvermetallurgischen Erzeugnissen</t>
  </si>
  <si>
    <t>25.50</t>
  </si>
  <si>
    <t>25.50.1</t>
  </si>
  <si>
    <t>Herstellung von Freiformschmiedestücken</t>
  </si>
  <si>
    <t>25.50.2</t>
  </si>
  <si>
    <t>Herstellung von Gesenkschmiedeteilen</t>
  </si>
  <si>
    <t>25.50.3</t>
  </si>
  <si>
    <t>Herstellung von Kaltfließpressteilen</t>
  </si>
  <si>
    <t>25.50.4</t>
  </si>
  <si>
    <t>Herstellung von Press-, Zieh- und Stanzteilen</t>
  </si>
  <si>
    <t>25.50.5</t>
  </si>
  <si>
    <t>Herstellung von pulvermetallurgischen Erzeugnissen</t>
  </si>
  <si>
    <t>25.6</t>
  </si>
  <si>
    <t>Oberflächenveredlung und Wärmebehandlung; Mechanik a. n. g.</t>
  </si>
  <si>
    <t>25.61</t>
  </si>
  <si>
    <t>Oberflächenveredlung und Wärmebehandlung</t>
  </si>
  <si>
    <t>25.61.0</t>
  </si>
  <si>
    <t>25.62</t>
  </si>
  <si>
    <t>Mechanik a. n. g.</t>
  </si>
  <si>
    <t>25.62.0</t>
  </si>
  <si>
    <t>25.7</t>
  </si>
  <si>
    <t>Herstellung von Schneidwaren, Werkzeugen, Schlössern und Beschlägen aus unedlen Metallen</t>
  </si>
  <si>
    <t>25.71</t>
  </si>
  <si>
    <t>Herstellung von Schneidwaren und Bestecken aus unedlen Metallen</t>
  </si>
  <si>
    <t>25.71.0</t>
  </si>
  <si>
    <t>25.72</t>
  </si>
  <si>
    <t>Herstellung von Schlössern und Beschlägen aus unedlen Metallen</t>
  </si>
  <si>
    <t>25.72.0</t>
  </si>
  <si>
    <t>25.73</t>
  </si>
  <si>
    <t>Herstellung von Werkzeugen</t>
  </si>
  <si>
    <t>25.73.1</t>
  </si>
  <si>
    <t>Herstellung von Handwerkzeugen</t>
  </si>
  <si>
    <t>25.73.2</t>
  </si>
  <si>
    <t>Herstellung von Sägen und von Maschinenwerkzeugen für die Holzbearbeitung</t>
  </si>
  <si>
    <t>25.73.3</t>
  </si>
  <si>
    <t>Herstellung von auswechselbaren Werkzeugen für die Metallbearbeitung a. n. g.</t>
  </si>
  <si>
    <t>25.73.4</t>
  </si>
  <si>
    <t>Herstellung von Geräten für die Landwirtschaft</t>
  </si>
  <si>
    <t>25.73.5</t>
  </si>
  <si>
    <t>Herstellung von sonstigen Werkzeugen</t>
  </si>
  <si>
    <t>25.9</t>
  </si>
  <si>
    <t>Herstellung von sonstigen Metallwaren</t>
  </si>
  <si>
    <t>25.91</t>
  </si>
  <si>
    <t>Herstellung von Fässern, Trommeln, Dosen, Eimern u. ä. Behältern aus Metall</t>
  </si>
  <si>
    <t>25.91.0</t>
  </si>
  <si>
    <t>25.92</t>
  </si>
  <si>
    <t>Herstellung von Verpackungen und Verschlüssen aus Eisen, Stahl und NE-Metall</t>
  </si>
  <si>
    <t>25.92.0</t>
  </si>
  <si>
    <t>25.93</t>
  </si>
  <si>
    <t>Herstellung von Drahtwaren, Ketten und Federn</t>
  </si>
  <si>
    <t>25.93.0</t>
  </si>
  <si>
    <t>25.94</t>
  </si>
  <si>
    <t>Herstellung von Schrauben und Nieten</t>
  </si>
  <si>
    <t>25.94.0</t>
  </si>
  <si>
    <t>25.99</t>
  </si>
  <si>
    <t>Herstellung von sonstigen Metallwaren a. n. g.</t>
  </si>
  <si>
    <t>25.99.1</t>
  </si>
  <si>
    <t>Herstellung von nicht elektrischen Haushaltsartikeln aus Metall</t>
  </si>
  <si>
    <t>25.99.2</t>
  </si>
  <si>
    <t>Herstellung von Panzerschränken und Tresoranlagen</t>
  </si>
  <si>
    <t>25.99.3</t>
  </si>
  <si>
    <t>Herstellung von Metallwaren a. n. g.</t>
  </si>
  <si>
    <t>26</t>
  </si>
  <si>
    <t>Herstellung von Datenverarbeitungsgeräten, elektronischen und optischen Erzeugnissen</t>
  </si>
  <si>
    <t>26.1</t>
  </si>
  <si>
    <t>Herstellung von elektronischen Bauelementen und Leiterplatten</t>
  </si>
  <si>
    <t>26.11</t>
  </si>
  <si>
    <t>Herstellung von elektronischen Bauelementen</t>
  </si>
  <si>
    <t>26.11.1</t>
  </si>
  <si>
    <t>Herstellung von Solarzellen und Solarmodulen</t>
  </si>
  <si>
    <t>26.11.9</t>
  </si>
  <si>
    <t>Herstellung von sonstigen elektronischen Bauelementen</t>
  </si>
  <si>
    <t>26.12</t>
  </si>
  <si>
    <t>Herstellung von bestückten Leiterplatten</t>
  </si>
  <si>
    <t>26.12.0</t>
  </si>
  <si>
    <t>26.2</t>
  </si>
  <si>
    <t>Herstellung von Datenverarbeitungsgeräten und peripheren Geräten</t>
  </si>
  <si>
    <t>26.20</t>
  </si>
  <si>
    <t>26.20.0</t>
  </si>
  <si>
    <t>26.3</t>
  </si>
  <si>
    <t>Herstellung von Geräten und Einrichtungen der Telekommunikationstechnik</t>
  </si>
  <si>
    <t>26.30</t>
  </si>
  <si>
    <t>26.30.0</t>
  </si>
  <si>
    <t>26.4</t>
  </si>
  <si>
    <t>Herstellung von Geräten der Unterhaltungselektronik</t>
  </si>
  <si>
    <t>26.40</t>
  </si>
  <si>
    <t>26.40.0</t>
  </si>
  <si>
    <t>26.5</t>
  </si>
  <si>
    <t>Herstellung von Mess-, Kontroll-, Navigations- u. ä. Instrumenten und Vorrichtungen; Herstellung von Uhren</t>
  </si>
  <si>
    <t>26.51</t>
  </si>
  <si>
    <t>Herstellung von Mess-, Kontroll-, Navigations- u. ä. Instrumenten und Vorrichtungen</t>
  </si>
  <si>
    <t>26.51.1</t>
  </si>
  <si>
    <t>Herstellung von elektrischen Mess-, Kontroll-, Navigations- u. ä. Instrumenten und Vorrichtungen</t>
  </si>
  <si>
    <t>26.51.2</t>
  </si>
  <si>
    <t>Herstellung von nicht elektrischen Mess-, Kontroll-, Navigations- u. ä. Instrumenten und Vorrichtungen</t>
  </si>
  <si>
    <t>26.51.3</t>
  </si>
  <si>
    <t>Herstellung von Prüfmaschinen</t>
  </si>
  <si>
    <t>26.52</t>
  </si>
  <si>
    <t>Herstellung von Uhren</t>
  </si>
  <si>
    <t>26.52.0</t>
  </si>
  <si>
    <t>26.6</t>
  </si>
  <si>
    <t>Herstellung von Bestrahlungs- und Elektrotherapiegeräten und elektromedizinischen Geräten</t>
  </si>
  <si>
    <t>26.60</t>
  </si>
  <si>
    <t>26.60.0</t>
  </si>
  <si>
    <t>26.7</t>
  </si>
  <si>
    <t>Herstellung von optischen und fotografischen Instrumenten und Geräten</t>
  </si>
  <si>
    <t>26.70</t>
  </si>
  <si>
    <t>26.70.0</t>
  </si>
  <si>
    <t>26.8</t>
  </si>
  <si>
    <t>Herstellung von magnetischen und optischen Datenträgern</t>
  </si>
  <si>
    <t>26.80</t>
  </si>
  <si>
    <t>26.80.0</t>
  </si>
  <si>
    <t>27</t>
  </si>
  <si>
    <t>Herstellung von elektrischen Ausrüstungen</t>
  </si>
  <si>
    <t>27.1</t>
  </si>
  <si>
    <t>Herstellung von Elektromotoren, Generatoren, Transformatoren, Elektrizitätsverteilungs- und 
-schalteinrichtungen</t>
  </si>
  <si>
    <t>27.11</t>
  </si>
  <si>
    <t>Herstellung von Elektromotoren, Generatoren und Transformatoren</t>
  </si>
  <si>
    <t>27.11.0</t>
  </si>
  <si>
    <t>27.12</t>
  </si>
  <si>
    <t>Herstellung von Elektrizitätsverteilungs- und -schalteinrichtungen</t>
  </si>
  <si>
    <t>27.12.0</t>
  </si>
  <si>
    <t>27.2</t>
  </si>
  <si>
    <t>Herstellung von Batterien und Akkumulatoren</t>
  </si>
  <si>
    <t>27.20</t>
  </si>
  <si>
    <t>27.20.0</t>
  </si>
  <si>
    <t>27.3</t>
  </si>
  <si>
    <t>Herstellung von Kabeln und elektrischem Installationsmaterial</t>
  </si>
  <si>
    <t>27.31</t>
  </si>
  <si>
    <t>Herstellung von Glasfaserkabeln</t>
  </si>
  <si>
    <t>27.31.0</t>
  </si>
  <si>
    <t>27.32</t>
  </si>
  <si>
    <t>Herstellung von sonstigen elektronischen und elektrischen Drähten und Kabeln</t>
  </si>
  <si>
    <t>27.32.0</t>
  </si>
  <si>
    <t>27.33</t>
  </si>
  <si>
    <t>Herstellung von elektrischem Installationsmaterial</t>
  </si>
  <si>
    <t>27.33.0</t>
  </si>
  <si>
    <t>27.4</t>
  </si>
  <si>
    <t>Herstellung von elektrischen Lampen und Leuchten</t>
  </si>
  <si>
    <t>27.40</t>
  </si>
  <si>
    <t>27.40.0</t>
  </si>
  <si>
    <t>27.5</t>
  </si>
  <si>
    <t>Herstellung von Haushaltsgeräten</t>
  </si>
  <si>
    <t>27.51</t>
  </si>
  <si>
    <t>Herstellung von elektrischen Haushaltsgeräten</t>
  </si>
  <si>
    <t>27.51.0</t>
  </si>
  <si>
    <t>27.52</t>
  </si>
  <si>
    <t>Herstellung von nicht elektrischen Haushaltsgeräten</t>
  </si>
  <si>
    <t>27.52.0</t>
  </si>
  <si>
    <t>27.9</t>
  </si>
  <si>
    <t>Herstellung von sonstigen elektrischen Ausrüstungen und Geräten a. n. g.</t>
  </si>
  <si>
    <t>27.90</t>
  </si>
  <si>
    <t>27.90.0</t>
  </si>
  <si>
    <t>28</t>
  </si>
  <si>
    <t>Maschinenbau</t>
  </si>
  <si>
    <t>28.1</t>
  </si>
  <si>
    <t>Herstellung von nicht wirtschaftszweigspezifischen Maschinen</t>
  </si>
  <si>
    <t>28.11</t>
  </si>
  <si>
    <t>Herstellung von Verbrennungsmotoren und Turbinen (ohne Motoren für Luft- und Straßenfahrzeuge)</t>
  </si>
  <si>
    <t>28.11.0</t>
  </si>
  <si>
    <t>28.12</t>
  </si>
  <si>
    <t>Herstellung von hydraulischen und pneumatischen Komponenten und Systemen</t>
  </si>
  <si>
    <t>28.12.0</t>
  </si>
  <si>
    <t>28.13</t>
  </si>
  <si>
    <t>Herstellung von Pumpen und Kompressoren a. n. g.</t>
  </si>
  <si>
    <t>28.13.0</t>
  </si>
  <si>
    <t>28.14</t>
  </si>
  <si>
    <t>Herstellung von Armaturen a. n. g.</t>
  </si>
  <si>
    <t>28.14.0</t>
  </si>
  <si>
    <t>28.15</t>
  </si>
  <si>
    <t>Herstellung von Lagern, Getrieben, Zahnrädern und Antriebselementen</t>
  </si>
  <si>
    <t>28.15.0</t>
  </si>
  <si>
    <t>28.2</t>
  </si>
  <si>
    <t>Herstellung von sonstigen nicht wirtschaftszweigspezifischen Maschinen</t>
  </si>
  <si>
    <t>28.21</t>
  </si>
  <si>
    <t>Herstellung von Öfen und Brennern</t>
  </si>
  <si>
    <t>28.21.1</t>
  </si>
  <si>
    <t>Herstellung von Solarwärmekollektoren</t>
  </si>
  <si>
    <t>28.21.9</t>
  </si>
  <si>
    <t>Herstellung von sonstigen Öfen und Brennern</t>
  </si>
  <si>
    <t>28.22</t>
  </si>
  <si>
    <t>Herstellung von Hebezeugen und Fördermitteln</t>
  </si>
  <si>
    <t>28.22.0</t>
  </si>
  <si>
    <t>28.23</t>
  </si>
  <si>
    <t>Herstellung von Büromaschinen (ohne Datenverarbeitungsgeräte und periphere Geräte)</t>
  </si>
  <si>
    <t>28.23.0</t>
  </si>
  <si>
    <t>28.24</t>
  </si>
  <si>
    <t>Herstellung von handgeführten Werkzeugen mit Motorantrieb</t>
  </si>
  <si>
    <t>28.24.0</t>
  </si>
  <si>
    <t>28.25</t>
  </si>
  <si>
    <t>Herstellung von kälte- und lufttechnischen Erzeugnissen, nicht für den Haushalt</t>
  </si>
  <si>
    <t>28.25.0</t>
  </si>
  <si>
    <t>28.29</t>
  </si>
  <si>
    <t>Herstellung von sonstigen nicht wirtschaftszweigspezifischen Maschinen a. n. g.</t>
  </si>
  <si>
    <t>28.29.0</t>
  </si>
  <si>
    <t>28.3</t>
  </si>
  <si>
    <t>Herstellung von land- und forstwirtschaftlichen Maschinen</t>
  </si>
  <si>
    <t>28.30</t>
  </si>
  <si>
    <t>28.30.0</t>
  </si>
  <si>
    <t>28.4</t>
  </si>
  <si>
    <t>Herstellung von Werkzeugmaschinen</t>
  </si>
  <si>
    <t>28.41</t>
  </si>
  <si>
    <t>Herstellung von Werkzeugmaschinen für die Metallbearbeitung</t>
  </si>
  <si>
    <t>28.41.0</t>
  </si>
  <si>
    <t>28.49</t>
  </si>
  <si>
    <t xml:space="preserve">Herstellung von sonstigen Werkzeugmaschinen </t>
  </si>
  <si>
    <t>28.49.1</t>
  </si>
  <si>
    <t>Herstellung von Werkzeugmaschinen zur Bearbeitung von Steinen, Beton und sonstigen mineralischen Stoffen</t>
  </si>
  <si>
    <t>28.49.2</t>
  </si>
  <si>
    <t>Herstellung von Werkzeugmaschinen zur Bearbeitung von sonstigen harten Stoffen</t>
  </si>
  <si>
    <t>28.49.3</t>
  </si>
  <si>
    <t>Herstellung von Maschinenspannzeugen und sonstigem Zubehör für Werkzeugmaschinen</t>
  </si>
  <si>
    <t>28.49.9</t>
  </si>
  <si>
    <t>Herstellung von sonstigen Werkzeugmaschinen a. n. g.</t>
  </si>
  <si>
    <t>28.9</t>
  </si>
  <si>
    <t>Herstellung von Maschinen für sonstige bestimmte Wirtschaftszweige</t>
  </si>
  <si>
    <t>28.91</t>
  </si>
  <si>
    <t>Herstellung von Maschinen für die Metallerzeugung, von Walzwerkseinrichtungen und Gießmaschinen</t>
  </si>
  <si>
    <t>28.91.0</t>
  </si>
  <si>
    <t>28.92</t>
  </si>
  <si>
    <t>Herstellung von Bergwerks-, Bau- und Baustoffmaschinen</t>
  </si>
  <si>
    <t>28.92.1</t>
  </si>
  <si>
    <t>Herstellung von Bergwerksmaschinen</t>
  </si>
  <si>
    <t>28.92.2</t>
  </si>
  <si>
    <t>Herstellung von Bau- und Baustoffmaschinen</t>
  </si>
  <si>
    <t>28.93</t>
  </si>
  <si>
    <t>Herstellung von Maschinen für die Nahrungs- und Genussmittelerzeugung und die Tabakverarbeitung</t>
  </si>
  <si>
    <t>28.93.0</t>
  </si>
  <si>
    <t>28.94</t>
  </si>
  <si>
    <t>Herstellung von Maschinen für die Textil- und Bekleidungsherstellung und die Lederverarbeitung</t>
  </si>
  <si>
    <t>28.94.0</t>
  </si>
  <si>
    <t>28.95</t>
  </si>
  <si>
    <t>Herstellung von Maschinen für die Papiererzeugung und 
-verarbeitung</t>
  </si>
  <si>
    <t>28.95.0</t>
  </si>
  <si>
    <t>28.96</t>
  </si>
  <si>
    <t>Herstellung von Maschinen für die Verarbeitung  von Kunststoffen und Kautschuk</t>
  </si>
  <si>
    <t>28.96.0</t>
  </si>
  <si>
    <t>28.99</t>
  </si>
  <si>
    <t>Herstellung von Maschinen für sonstige bestimmte Wirtschaftszweige a. n. g.</t>
  </si>
  <si>
    <t>28.99.0</t>
  </si>
  <si>
    <t>29</t>
  </si>
  <si>
    <t>Herstellung von Kraftwagen und Kraftwagenteilen</t>
  </si>
  <si>
    <t>29.1</t>
  </si>
  <si>
    <t>Herstellung von Kraftwagen und Kraftwagenmotoren</t>
  </si>
  <si>
    <t>29.10</t>
  </si>
  <si>
    <t>29.10.1</t>
  </si>
  <si>
    <t>Herstellung von Personenkraftwagen und Personenkraftwagenmotoren</t>
  </si>
  <si>
    <t>29.10.2</t>
  </si>
  <si>
    <t>Herstellung von Nutzkraftwagen und Nutzkraftwagenmotoren</t>
  </si>
  <si>
    <t>29.2</t>
  </si>
  <si>
    <t>Herstellung von Karosserien, Aufbauten und Anhängern</t>
  </si>
  <si>
    <t>29.20</t>
  </si>
  <si>
    <t>29.20.0</t>
  </si>
  <si>
    <t>29.3</t>
  </si>
  <si>
    <t>Herstellung von Teilen und Zubehör für Kraftwagen</t>
  </si>
  <si>
    <t>29.31</t>
  </si>
  <si>
    <t>Herstellung elektrischer und elektronischer Ausrüstungsgegenstände für Kraftwagen</t>
  </si>
  <si>
    <t>29.31.0</t>
  </si>
  <si>
    <t>29.32</t>
  </si>
  <si>
    <t>Herstellung von sonstigen Teilen und sonstigem Zubehör für Kraftwagen</t>
  </si>
  <si>
    <t>29.32.0</t>
  </si>
  <si>
    <t>30</t>
  </si>
  <si>
    <t>Sonstiger Fahrzeugbau</t>
  </si>
  <si>
    <t>30.1</t>
  </si>
  <si>
    <t>Schiff- und Bootsbau</t>
  </si>
  <si>
    <t>30.11</t>
  </si>
  <si>
    <t>Schiffbau (ohne Boots- und Yachtbau)</t>
  </si>
  <si>
    <t>30.11.0</t>
  </si>
  <si>
    <t>30.12</t>
  </si>
  <si>
    <t>Boots- und Yachtbau</t>
  </si>
  <si>
    <t>30.12.0</t>
  </si>
  <si>
    <t>30.2</t>
  </si>
  <si>
    <t>Schienenfahrzeugbau</t>
  </si>
  <si>
    <t>30.20</t>
  </si>
  <si>
    <t>30.20.1</t>
  </si>
  <si>
    <t>Herstellung von Lokomotiven und anderen Schienenfahrzeugen</t>
  </si>
  <si>
    <t>30.20.2</t>
  </si>
  <si>
    <t>Herstellung von Eisenbahninfrastruktur</t>
  </si>
  <si>
    <t>30.3</t>
  </si>
  <si>
    <t>Luft- und Raumfahrzeugbau</t>
  </si>
  <si>
    <t>30.30</t>
  </si>
  <si>
    <t>30.30.0</t>
  </si>
  <si>
    <t>30.4</t>
  </si>
  <si>
    <t>Herstellung von militärischen Kampffahrzeugen</t>
  </si>
  <si>
    <t>30.40</t>
  </si>
  <si>
    <t>30.40.0</t>
  </si>
  <si>
    <t>30.9</t>
  </si>
  <si>
    <t>Herstellung von Fahrzeugen a. n. g.</t>
  </si>
  <si>
    <t>30.91</t>
  </si>
  <si>
    <t>Herstellung von Krafträdern</t>
  </si>
  <si>
    <t>30.91.0</t>
  </si>
  <si>
    <t>30.92</t>
  </si>
  <si>
    <t>Herstellung von Fahrrädern sowie von Behindertenfahrzeugen</t>
  </si>
  <si>
    <t>30.92.0</t>
  </si>
  <si>
    <t>30.99</t>
  </si>
  <si>
    <t>Herstellung von sonstigen Fahrzeugen a. n. g.</t>
  </si>
  <si>
    <t>30.99.0</t>
  </si>
  <si>
    <t>31</t>
  </si>
  <si>
    <t>Herstellung von Möbeln</t>
  </si>
  <si>
    <t>31.0</t>
  </si>
  <si>
    <t>31.01</t>
  </si>
  <si>
    <t>Herstellung von Büro- und Ladenmöbeln</t>
  </si>
  <si>
    <t>31.01.1</t>
  </si>
  <si>
    <t>Herstellung von Büromöbeln</t>
  </si>
  <si>
    <t>31.01.2</t>
  </si>
  <si>
    <t>Herstellung von Ladenmöbeln und sonstigen Objektmöbeln</t>
  </si>
  <si>
    <t>31.02</t>
  </si>
  <si>
    <t>Herstellung von Küchenmöbeln</t>
  </si>
  <si>
    <t>31.02.0</t>
  </si>
  <si>
    <t>31.03</t>
  </si>
  <si>
    <t>Herstellung von Matratzen</t>
  </si>
  <si>
    <t>31.03.0</t>
  </si>
  <si>
    <t>31.09</t>
  </si>
  <si>
    <t>Herstellung von sonstigen Möbeln</t>
  </si>
  <si>
    <t>31.09.1</t>
  </si>
  <si>
    <t>Herstellung von Polstermöbeln</t>
  </si>
  <si>
    <t>31.09.9</t>
  </si>
  <si>
    <t>Herstellung von sonstigen Möbeln a. n. g.</t>
  </si>
  <si>
    <t>32</t>
  </si>
  <si>
    <t>Herstellung von sonstigen Waren</t>
  </si>
  <si>
    <t>32.1</t>
  </si>
  <si>
    <t>Herstellung von Münzen, Schmuck und ähnlichen Erzeugnissen</t>
  </si>
  <si>
    <t>32.11</t>
  </si>
  <si>
    <t>Herstellung von Münzen</t>
  </si>
  <si>
    <t>32.11.0</t>
  </si>
  <si>
    <t>32.12</t>
  </si>
  <si>
    <t>Herstellung von Schmuck, Gold- und Silberschmiedewaren (ohne Fantasieschmuck)</t>
  </si>
  <si>
    <t>32.12.0</t>
  </si>
  <si>
    <t>32.13</t>
  </si>
  <si>
    <t>Herstellung von Fantasieschmuck</t>
  </si>
  <si>
    <t>32.13.0</t>
  </si>
  <si>
    <t>32.2</t>
  </si>
  <si>
    <t>Herstellung von Musikinstrumenten</t>
  </si>
  <si>
    <t>32.20</t>
  </si>
  <si>
    <t>32.20.0</t>
  </si>
  <si>
    <t>32.3</t>
  </si>
  <si>
    <t>Herstellung von Sportgeräten</t>
  </si>
  <si>
    <t>32.30</t>
  </si>
  <si>
    <t>32.30.0</t>
  </si>
  <si>
    <t>32.4</t>
  </si>
  <si>
    <t>Herstellung von Spielwaren</t>
  </si>
  <si>
    <t>32.40</t>
  </si>
  <si>
    <t>32.40.0</t>
  </si>
  <si>
    <t>32.5</t>
  </si>
  <si>
    <t>Herstellung von medizinischen und zahnmedizinischen Apparaten und Materialien</t>
  </si>
  <si>
    <t>32.50</t>
  </si>
  <si>
    <t>32.50.1</t>
  </si>
  <si>
    <t>Herstellung von medizintechnischen Apparaten und Materialien a. n. g.</t>
  </si>
  <si>
    <t>32.50.2</t>
  </si>
  <si>
    <t>Herstellung von orthopädischen Erzeugnissen</t>
  </si>
  <si>
    <t>32.50.3</t>
  </si>
  <si>
    <t>Zahntechnische Laboratorien</t>
  </si>
  <si>
    <t>32.9</t>
  </si>
  <si>
    <t>Herstellung von Erzeugnissen a. n. g.</t>
  </si>
  <si>
    <t>32.91</t>
  </si>
  <si>
    <t>Herstellung von Besen und Bürsten</t>
  </si>
  <si>
    <t>32.91.0</t>
  </si>
  <si>
    <t>32.99</t>
  </si>
  <si>
    <t>Herstellung von sonstigen Erzeugnissen a. n. g.</t>
  </si>
  <si>
    <t>32.99.0</t>
  </si>
  <si>
    <t>33</t>
  </si>
  <si>
    <t>Reparatur und Installation von Maschinen und Ausrüstungen</t>
  </si>
  <si>
    <t>33.1</t>
  </si>
  <si>
    <t>Reparatur von Metallerzeugnissen, Maschinen und Ausrüstungen</t>
  </si>
  <si>
    <t>33.11</t>
  </si>
  <si>
    <t>Reparatur von Metallerzeugnissen</t>
  </si>
  <si>
    <t>33.11.0</t>
  </si>
  <si>
    <t>33.12</t>
  </si>
  <si>
    <t>Reparatur von Maschinen</t>
  </si>
  <si>
    <t>33.12.0</t>
  </si>
  <si>
    <t>33.13</t>
  </si>
  <si>
    <t>Reparatur von elektronischen und optischen Geräten</t>
  </si>
  <si>
    <t>33.13.0</t>
  </si>
  <si>
    <t>33.14</t>
  </si>
  <si>
    <t>Reparatur von elektrischen Ausrüstungen</t>
  </si>
  <si>
    <t>33.14.0</t>
  </si>
  <si>
    <t>33.15</t>
  </si>
  <si>
    <t>Reparatur und Instandhaltung von Schiffen, Booten und Yachten</t>
  </si>
  <si>
    <t>33.15.0</t>
  </si>
  <si>
    <t>33.16</t>
  </si>
  <si>
    <t>Reparatur und Instandhaltung von Luft- und Raumfahrzeugen</t>
  </si>
  <si>
    <t>33.16.0</t>
  </si>
  <si>
    <t>33.17</t>
  </si>
  <si>
    <t>Reparatur und Instandhaltung von Fahrzeugen a. n. g.</t>
  </si>
  <si>
    <t>33.17.0</t>
  </si>
  <si>
    <t>33.19</t>
  </si>
  <si>
    <t>Reparatur von sonstigen Ausrüstungen</t>
  </si>
  <si>
    <t>33.19.0</t>
  </si>
  <si>
    <t>33.2</t>
  </si>
  <si>
    <t>Installation von Maschinen und Ausrüstungen a. n. g.</t>
  </si>
  <si>
    <t>33.20</t>
  </si>
  <si>
    <t>33.20.0</t>
  </si>
  <si>
    <t>D</t>
  </si>
  <si>
    <t xml:space="preserve">ABSCHNITT D – ENERGIEVERSORGUNG </t>
  </si>
  <si>
    <t>35</t>
  </si>
  <si>
    <t>Energieversorgung</t>
  </si>
  <si>
    <t>35.1</t>
  </si>
  <si>
    <t>Elektrizitätsversorgung</t>
  </si>
  <si>
    <t>35.11</t>
  </si>
  <si>
    <t>Elektrizitätserzeugung</t>
  </si>
  <si>
    <t>35.11.1</t>
  </si>
  <si>
    <t>Elektrizitätserzeugung ohne Verteilung</t>
  </si>
  <si>
    <t>35.11.2</t>
  </si>
  <si>
    <t>Elektrizitätserzeugung mit Fremdbezug zur Verteilung</t>
  </si>
  <si>
    <t>35.11.3</t>
  </si>
  <si>
    <t>Elektrizitätserzeugung ohne Fremdbezug zur Verteilung</t>
  </si>
  <si>
    <t>35.12</t>
  </si>
  <si>
    <t>Elektrizitätsübertragung</t>
  </si>
  <si>
    <t>35.12.0</t>
  </si>
  <si>
    <t>35.13</t>
  </si>
  <si>
    <t>Elektrizitätsverteilung</t>
  </si>
  <si>
    <t>35.13.0</t>
  </si>
  <si>
    <t>35.14</t>
  </si>
  <si>
    <t>Elektrizitätshandel</t>
  </si>
  <si>
    <t>35.14.0</t>
  </si>
  <si>
    <t>35.2</t>
  </si>
  <si>
    <t>Gasversorgung</t>
  </si>
  <si>
    <t>35.21</t>
  </si>
  <si>
    <t>Gaserzeugung</t>
  </si>
  <si>
    <t>35.21.1</t>
  </si>
  <si>
    <t>Gaserzeugung ohne Verteilung</t>
  </si>
  <si>
    <t>35.21.2</t>
  </si>
  <si>
    <t>Gaserzeugung mit Fremdbezug zur Verteilung</t>
  </si>
  <si>
    <t>35.21.3</t>
  </si>
  <si>
    <t>Gaserzeugung ohne Fremdbezug zur Verteilung</t>
  </si>
  <si>
    <t>35.22</t>
  </si>
  <si>
    <t>Gasverteilung durch Rohrleitungen</t>
  </si>
  <si>
    <t>35.22.0</t>
  </si>
  <si>
    <t>35.23</t>
  </si>
  <si>
    <t>Gashandel durch Rohrleitungen</t>
  </si>
  <si>
    <t>35.23.0</t>
  </si>
  <si>
    <t>35.3</t>
  </si>
  <si>
    <t>Wärme- und Kälteversorgung</t>
  </si>
  <si>
    <t>35.30</t>
  </si>
  <si>
    <t>35.30.0</t>
  </si>
  <si>
    <t>E</t>
  </si>
  <si>
    <t xml:space="preserve">ABSCHNITT E – WASSERVERSORGUNG; ABWASSER- UND ABFALLENTSORGUNG UND BESEITIGUNG VON UMWELTVERSCHMUTZUNGEN </t>
  </si>
  <si>
    <t>36</t>
  </si>
  <si>
    <t>Wasserversorgung</t>
  </si>
  <si>
    <t>36.0</t>
  </si>
  <si>
    <t>36.00</t>
  </si>
  <si>
    <t>36.00.1</t>
  </si>
  <si>
    <t>Wassergewinnung mit Fremdbezug zur Verteilung</t>
  </si>
  <si>
    <t>36.00.2</t>
  </si>
  <si>
    <t>Wassergewinnung ohne Fremdbezug zur Verteilung</t>
  </si>
  <si>
    <t>36.00.3</t>
  </si>
  <si>
    <t>Wasserverteilung ohne Gewinnung</t>
  </si>
  <si>
    <t>37</t>
  </si>
  <si>
    <t>Abwasserentsorgung</t>
  </si>
  <si>
    <t>37.0</t>
  </si>
  <si>
    <t>37.00</t>
  </si>
  <si>
    <t>37.00.1</t>
  </si>
  <si>
    <t>Betrieb der Sammelkanalisation</t>
  </si>
  <si>
    <t>37.00.2</t>
  </si>
  <si>
    <t>Betrieb von Kläranlagen</t>
  </si>
  <si>
    <t>38</t>
  </si>
  <si>
    <t>Sammlung, Behandlung und Beseitigung von Abfällen; Rückgewinnung</t>
  </si>
  <si>
    <t>38.1</t>
  </si>
  <si>
    <t>Sammlung von Abfällen</t>
  </si>
  <si>
    <t>38.11</t>
  </si>
  <si>
    <t>Sammlung nicht gefährlicher Abfälle</t>
  </si>
  <si>
    <t>38.11.0</t>
  </si>
  <si>
    <t>38.12</t>
  </si>
  <si>
    <t>Sammlung gefährlicher Abfälle</t>
  </si>
  <si>
    <t>38.12.0</t>
  </si>
  <si>
    <t>38.2</t>
  </si>
  <si>
    <t xml:space="preserve">Abfallbehandlung und -beseitigung </t>
  </si>
  <si>
    <t>38.21</t>
  </si>
  <si>
    <t>Behandlung und Beseitigung nicht gefährlicher Abfälle</t>
  </si>
  <si>
    <t>38.21.0</t>
  </si>
  <si>
    <t>38.22</t>
  </si>
  <si>
    <t>Behandlung und Beseitigung gefährlicher Abfälle</t>
  </si>
  <si>
    <t>38.22.0</t>
  </si>
  <si>
    <t>38.3</t>
  </si>
  <si>
    <t>Rückgewinnung</t>
  </si>
  <si>
    <t>38.31</t>
  </si>
  <si>
    <t>Zerlegen von Schiffs- und Fahrzeugwracks und anderen Altwaren</t>
  </si>
  <si>
    <t>38.31.0</t>
  </si>
  <si>
    <t>38.32</t>
  </si>
  <si>
    <t>Rückgewinnung sortierter Werkstoffe</t>
  </si>
  <si>
    <t>38.32.0</t>
  </si>
  <si>
    <t>39</t>
  </si>
  <si>
    <t>Beseitigung von Umweltverschmutzungen und sonstige Entsorgung</t>
  </si>
  <si>
    <t>39.0</t>
  </si>
  <si>
    <t>39.00</t>
  </si>
  <si>
    <t>39.00.0</t>
  </si>
  <si>
    <t>F</t>
  </si>
  <si>
    <t>ABSCHNITT F - BAUGEWERBE</t>
  </si>
  <si>
    <t>41</t>
  </si>
  <si>
    <t>Hochbau</t>
  </si>
  <si>
    <t>41.1</t>
  </si>
  <si>
    <t>Erschließung von Grundstücken; Bauträger</t>
  </si>
  <si>
    <t>41.10</t>
  </si>
  <si>
    <t>41.10.1</t>
  </si>
  <si>
    <t>Erschließung von unbebauten Grundstücken</t>
  </si>
  <si>
    <t>41.10.2</t>
  </si>
  <si>
    <t>Bauträger für Nichtwohngebäude</t>
  </si>
  <si>
    <t>41.10.3</t>
  </si>
  <si>
    <t>Bauträger für Wohngebäude</t>
  </si>
  <si>
    <t>41.2</t>
  </si>
  <si>
    <t>Bau von Gebäuden</t>
  </si>
  <si>
    <t>41.20</t>
  </si>
  <si>
    <t>41.20.1</t>
  </si>
  <si>
    <t>Bau von Gebäuden (ohne Fertigteilbau)</t>
  </si>
  <si>
    <t>41.20.2</t>
  </si>
  <si>
    <t>Errichtung von Fertigteilbauten</t>
  </si>
  <si>
    <t>42</t>
  </si>
  <si>
    <t>Tiefbau</t>
  </si>
  <si>
    <t>42.1</t>
  </si>
  <si>
    <t>Bau von Straßen und Bahnverkehrsstrecken</t>
  </si>
  <si>
    <t>42.11</t>
  </si>
  <si>
    <t>Bau von Straßen</t>
  </si>
  <si>
    <t>42.11.0</t>
  </si>
  <si>
    <t>42.12</t>
  </si>
  <si>
    <t>Bau von Bahnverkehrsstrecken</t>
  </si>
  <si>
    <t>42.12.0</t>
  </si>
  <si>
    <t>42.13</t>
  </si>
  <si>
    <t>Brücken- und Tunnelbau</t>
  </si>
  <si>
    <t>42.13.0</t>
  </si>
  <si>
    <t>42.2</t>
  </si>
  <si>
    <t>Leitungstiefbau und Kläranlagenbau</t>
  </si>
  <si>
    <t>42.21</t>
  </si>
  <si>
    <t>Rohrleitungstiefbau, Brunnenbau und Kläranlagenbau</t>
  </si>
  <si>
    <t>42.21.0</t>
  </si>
  <si>
    <t>42.22</t>
  </si>
  <si>
    <t>Kabelnetzleitungstiefbau</t>
  </si>
  <si>
    <t>42.22.0</t>
  </si>
  <si>
    <t>42.9</t>
  </si>
  <si>
    <t>Sonstiger Tiefbau</t>
  </si>
  <si>
    <t>42.91</t>
  </si>
  <si>
    <t>Wasserbau</t>
  </si>
  <si>
    <t>42.91.0</t>
  </si>
  <si>
    <t>42.99</t>
  </si>
  <si>
    <t>Sonstiger Tiefbau a. n. g.</t>
  </si>
  <si>
    <t>42.99.0</t>
  </si>
  <si>
    <t>43</t>
  </si>
  <si>
    <t>Vorbereitende Baustellenarbeiten, Bauinstallation und sonstiges Ausbaugewerbe</t>
  </si>
  <si>
    <t>43.1</t>
  </si>
  <si>
    <t xml:space="preserve">Abbrucharbeiten und vorbereitende Baustellenarbeiten </t>
  </si>
  <si>
    <t>43.11</t>
  </si>
  <si>
    <t>Abbrucharbeiten</t>
  </si>
  <si>
    <t>43.11.0</t>
  </si>
  <si>
    <t>43.12</t>
  </si>
  <si>
    <t>Vorbereitende Baustellenarbeiten</t>
  </si>
  <si>
    <t>43.12.0</t>
  </si>
  <si>
    <t>43.13</t>
  </si>
  <si>
    <t>Test- und Suchbohrung</t>
  </si>
  <si>
    <t>43.13.0</t>
  </si>
  <si>
    <t>43.2</t>
  </si>
  <si>
    <t>Bauinstallation</t>
  </si>
  <si>
    <t>43.21</t>
  </si>
  <si>
    <t>Elektroinstallation</t>
  </si>
  <si>
    <t>43.21.0</t>
  </si>
  <si>
    <t>43.22</t>
  </si>
  <si>
    <t>Gas-, Wasser-, Heizungs- sowie Lüftungs- und Klimainstallation</t>
  </si>
  <si>
    <t>43.22.0</t>
  </si>
  <si>
    <t>43.29</t>
  </si>
  <si>
    <t>Sonstige Bauinstallation</t>
  </si>
  <si>
    <t>43.29.1</t>
  </si>
  <si>
    <t>Dämmung gegen Kälte, Wärme, Schall und Erschütterung</t>
  </si>
  <si>
    <t>43.29.9</t>
  </si>
  <si>
    <t>Sonstige Bauinstallation a. n. g.</t>
  </si>
  <si>
    <t>43.3</t>
  </si>
  <si>
    <t>Sonstiger Ausbau</t>
  </si>
  <si>
    <t>43.31</t>
  </si>
  <si>
    <t>Anbringen von Stuckaturen, Gipserei und Verputzerei</t>
  </si>
  <si>
    <t>43.31.0</t>
  </si>
  <si>
    <t>43.32</t>
  </si>
  <si>
    <t>Bautischlerei und -schlosserei</t>
  </si>
  <si>
    <t>43.32.0</t>
  </si>
  <si>
    <t>43.33</t>
  </si>
  <si>
    <t>Fußboden-, Fliesen- und Plattenlegerei, Tapeziererei</t>
  </si>
  <si>
    <t>43.33.0</t>
  </si>
  <si>
    <t>43.34</t>
  </si>
  <si>
    <t>Malerei und Glaserei</t>
  </si>
  <si>
    <t>43.34.1</t>
  </si>
  <si>
    <t xml:space="preserve">Maler- und Lackierergewerbe </t>
  </si>
  <si>
    <t>43.34.2</t>
  </si>
  <si>
    <t>Glasergewerbe</t>
  </si>
  <si>
    <t>43.39</t>
  </si>
  <si>
    <t>Sonstiger Ausbau a. n. g.</t>
  </si>
  <si>
    <t>43.39.0</t>
  </si>
  <si>
    <t>43.9</t>
  </si>
  <si>
    <t>Sonstige spezialisierte Bautätigkeiten</t>
  </si>
  <si>
    <t>43.91</t>
  </si>
  <si>
    <t>Dachdeckerei und Zimmerei</t>
  </si>
  <si>
    <t>43.91.1</t>
  </si>
  <si>
    <t>Dachdeckerei und Bauspenglerei</t>
  </si>
  <si>
    <t>43.91.2</t>
  </si>
  <si>
    <t>Zimmerei und Ingenieurholzbau</t>
  </si>
  <si>
    <t>43.99</t>
  </si>
  <si>
    <t>Sonstige spezialisierte Bautätigkeiten a. n. g.</t>
  </si>
  <si>
    <t>43.99.1</t>
  </si>
  <si>
    <t>Gerüstbau</t>
  </si>
  <si>
    <t>43.99.2</t>
  </si>
  <si>
    <t>Schornstein-, Feuerungs- und Industrieofenbau</t>
  </si>
  <si>
    <t>43.99.9</t>
  </si>
  <si>
    <t>Baugewerbe a. n. g.</t>
  </si>
  <si>
    <t>G</t>
  </si>
  <si>
    <t>ABSCHNITT G - HANDEL; INSTANDHALTUNG UND REPARATUR VON KRAFTFAHRZEUGEN</t>
  </si>
  <si>
    <t>45</t>
  </si>
  <si>
    <t>Handel mit Kraftfahrzeugen; Instandhaltung und Reparatur von Kraftfahrzeugen</t>
  </si>
  <si>
    <t>45.1</t>
  </si>
  <si>
    <t>Handel mit Kraftwagen</t>
  </si>
  <si>
    <t>45.11</t>
  </si>
  <si>
    <t>Handel mit Kraftwagen mit einem Gesamtgewicht von 3,5 t oder weniger</t>
  </si>
  <si>
    <t>45.11.0</t>
  </si>
  <si>
    <t>45.19</t>
  </si>
  <si>
    <t>Handel mit Kraftwagen mit einem Gesamtgewicht 
von mehr als 3,5 t</t>
  </si>
  <si>
    <t>45.19.0</t>
  </si>
  <si>
    <t>45.2</t>
  </si>
  <si>
    <t>Instandhaltung und Reparatur von Kraftwagen</t>
  </si>
  <si>
    <t>45.20</t>
  </si>
  <si>
    <t>45.20.1</t>
  </si>
  <si>
    <t>Lackieren von Kraftwagen</t>
  </si>
  <si>
    <t>45.20.2</t>
  </si>
  <si>
    <t>Autowaschanlagen</t>
  </si>
  <si>
    <t>45.20.3</t>
  </si>
  <si>
    <t>Instandhaltung und Reparatur von Kraftwagen mit einem Gesamtgewicht von 3,5 t oder weniger (ohne Lackierung und Autowäsche)</t>
  </si>
  <si>
    <t>45.20.4</t>
  </si>
  <si>
    <t>Instandhaltung und Reparatur von Kraftwagen mit einem Gesamtgewicht von mehr als 3,5 t (ohne Lackierung und Autowäsche)</t>
  </si>
  <si>
    <t>45.3</t>
  </si>
  <si>
    <t>Handel mit Kraftwagenteilen und -zubehör</t>
  </si>
  <si>
    <t>45.31</t>
  </si>
  <si>
    <t>Großhandel mit Kraftwagenteilen und -zubehör</t>
  </si>
  <si>
    <t>45.31.0</t>
  </si>
  <si>
    <t>45.32</t>
  </si>
  <si>
    <t>Einzelhandel mit Kraftwagenteilen und -zubehör</t>
  </si>
  <si>
    <t>45.32.0</t>
  </si>
  <si>
    <t>45.4</t>
  </si>
  <si>
    <t>Handel mit Krafträdern, Kraftradteilen und -zubehör; Instandhaltung und Reparatur von Krafträdern</t>
  </si>
  <si>
    <t>45.40</t>
  </si>
  <si>
    <t>45.40.0</t>
  </si>
  <si>
    <t>46</t>
  </si>
  <si>
    <t>Großhandel (ohne Handel mit Kraftfahrzeugen)</t>
  </si>
  <si>
    <t>46.1</t>
  </si>
  <si>
    <t>Handelsvermittlung</t>
  </si>
  <si>
    <t>46.11</t>
  </si>
  <si>
    <t>Handelsvermittlung von landwirtschaftlichen Grundstoffen, lebenden Tieren, textilen Rohstoffen und Halbwaren</t>
  </si>
  <si>
    <t>46.11.0</t>
  </si>
  <si>
    <t>46.12</t>
  </si>
  <si>
    <t>Handelsvermittlung von Brennstoffen, Erzen, Metallen und technischen Chemikalien</t>
  </si>
  <si>
    <t>46.12.0</t>
  </si>
  <si>
    <t>46.13</t>
  </si>
  <si>
    <t>Handelsvermittlung von Holz, Baustoffen und Anstrichmitteln</t>
  </si>
  <si>
    <t>46.13.1</t>
  </si>
  <si>
    <t>Handelsvermittlung von Rohholz, Holzhalbwaren und Bauelementen aus Holz</t>
  </si>
  <si>
    <t>46.13.2</t>
  </si>
  <si>
    <t>Handelsvermittlung von Baustoffen und Anstrichmitteln</t>
  </si>
  <si>
    <t>46.14</t>
  </si>
  <si>
    <t>Handelsvermittlung von Maschinen, technischem Bedarf, Wasser- und Luftfahrzeugen</t>
  </si>
  <si>
    <t>46.14.1</t>
  </si>
  <si>
    <t>Handelsvermittlung von Maschinen (ohne landwirtschaftliche Maschinen und Büromaschinen) und technischem Bedarf a. n. g.</t>
  </si>
  <si>
    <t>46.14.2</t>
  </si>
  <si>
    <t>Handelsvermittlung von Wasser- und Luftfahrzeugen</t>
  </si>
  <si>
    <t>46.14.3</t>
  </si>
  <si>
    <t>Handelsvermittlung von Geräten der Unterhaltungselektronik</t>
  </si>
  <si>
    <t>46.14.4</t>
  </si>
  <si>
    <t>Handelsvermittlung von Werkzeugen</t>
  </si>
  <si>
    <t>46.14.5</t>
  </si>
  <si>
    <t>Handelsvermittlung von Büromaschinen, Datenverarbeitungsgeräten, peripheren Geräten und Software</t>
  </si>
  <si>
    <t>46.14.6</t>
  </si>
  <si>
    <t>Handelsvermittlung von landwirtschaftlichen Maschinen und Geräten</t>
  </si>
  <si>
    <t>46.14.7</t>
  </si>
  <si>
    <t>Handelsvermittlung von Installationsbedarf für Gas, Wasser, Heizung und Klimatechnik</t>
  </si>
  <si>
    <t>46.14.9</t>
  </si>
  <si>
    <t>Handelsvermittlung von elektrotechnischen und elektronischen Erzeugnissen a. n. g.</t>
  </si>
  <si>
    <t>46.15</t>
  </si>
  <si>
    <t>Handelsvermittlung von Möbeln, Einrichtungs- und Haushaltsgegenständen, Eisen- und Metallwaren</t>
  </si>
  <si>
    <t>46.15.1</t>
  </si>
  <si>
    <t>Handelsvermittlung von Möbeln, Einrichtungsgegenständen und Antiquitäten</t>
  </si>
  <si>
    <t>46.15.2</t>
  </si>
  <si>
    <t>Handelsvermittlung von keramischen Erzeugnissen, Glaswaren, Holzwaren a. n. g., sowie Flecht- und Korbwaren</t>
  </si>
  <si>
    <t>46.15.3</t>
  </si>
  <si>
    <t>Handelsvermittlung von elektrischen Haushaltsgeräten</t>
  </si>
  <si>
    <t>46.15.4</t>
  </si>
  <si>
    <t>Handelsvermittlung von Eisen-, Metall- und Kunststoffwaren a. n. g.</t>
  </si>
  <si>
    <t>46.15.5</t>
  </si>
  <si>
    <t>Handelsvermittlung von Putz- und Reinigungsmitteln</t>
  </si>
  <si>
    <t>46.16</t>
  </si>
  <si>
    <t>Handelsvermittlung von Textilien, Bekleidung, Schuhen und Lederwaren</t>
  </si>
  <si>
    <t>46.16.1</t>
  </si>
  <si>
    <t>Handelsvermittlung von Meterware für Bekleidung und Wäsche</t>
  </si>
  <si>
    <t>46.16.2</t>
  </si>
  <si>
    <t>Handelsvermittlung von Heim- und Haustextilien und Bodenbelägen</t>
  </si>
  <si>
    <t>46.16.3</t>
  </si>
  <si>
    <t>Handelsvermittlung von Bekleidung</t>
  </si>
  <si>
    <t>46.16.4</t>
  </si>
  <si>
    <t>Handelsvermittlung von Bekleidungszubehör</t>
  </si>
  <si>
    <t>46.16.5</t>
  </si>
  <si>
    <t>Handelsvermittlung von Schuhen, Lederwaren und Reisegepäck</t>
  </si>
  <si>
    <t>46.17</t>
  </si>
  <si>
    <t>Handelsvermittlung von Nahrungsmitteln, Getränken und Tabakwaren</t>
  </si>
  <si>
    <t>46.17.1</t>
  </si>
  <si>
    <t>Handelsvermittlung von Zucker und Süßwaren</t>
  </si>
  <si>
    <t>46.17.2</t>
  </si>
  <si>
    <t>Handelsvermittlung von Wein, Sekt und Spirituosen</t>
  </si>
  <si>
    <t>46.17.9</t>
  </si>
  <si>
    <t>Handelsvermittlung von sonstigen Nahrungsmitteln, Getränken und Tabakwaren</t>
  </si>
  <si>
    <t>46.18</t>
  </si>
  <si>
    <t>Handelsvermittlung von sonstigen Waren</t>
  </si>
  <si>
    <t>46.18.1</t>
  </si>
  <si>
    <t>Handelsvermittlung von feinmechanischen, Foto- und optischen Erzeugnissen</t>
  </si>
  <si>
    <t>46.18.2</t>
  </si>
  <si>
    <t>Handelsvermittlung von Uhren, Edelmetallwaren und Schmuck</t>
  </si>
  <si>
    <t>46.18.3</t>
  </si>
  <si>
    <t>Handelsvermittlung von Spielwaren und Musikinstrumenten</t>
  </si>
  <si>
    <t>46.18.4</t>
  </si>
  <si>
    <t>Handelsvermittlung von pharmazeutischen Erzeugnissen, medizinischen und orthopädischen Artikeln und Laborbedarf, Ärztebedarf, Dentalbedarf, zahnärztlichen Instrumenten, Krankenhaus- und Altenpflegebedarf</t>
  </si>
  <si>
    <t>46.18.5</t>
  </si>
  <si>
    <t>Handelsvermittlung von kosmetischen Erzeugnissen und Körperpflegemitteln</t>
  </si>
  <si>
    <t>46.18.6</t>
  </si>
  <si>
    <t>Handelsvermittlung von Karton, Papier und Pappe, Schreibwaren, Bürobedarf, Geschenk- und Werbeartikeln, Verpackungsmitteln und Tapeten</t>
  </si>
  <si>
    <t>46.18.7</t>
  </si>
  <si>
    <t>Handelsvermittlung von Büchern, Zeitschriften, Zeitungen, Musikalien und sonstigen Druckerzeugnissen</t>
  </si>
  <si>
    <t>46.18.9</t>
  </si>
  <si>
    <t>Handelsvermittlung von sonstigen Waren a. n. g.</t>
  </si>
  <si>
    <t>46.19</t>
  </si>
  <si>
    <t>Handelsvermittlung von Waren ohne ausgeprägten Schwerpunkt</t>
  </si>
  <si>
    <t>46.19.0</t>
  </si>
  <si>
    <t>46.2</t>
  </si>
  <si>
    <t>Großhandel mit landwirtschaftlichen Grundstoffen und lebenden Tieren</t>
  </si>
  <si>
    <t>46.21</t>
  </si>
  <si>
    <t>Großhandel mit Getreide, Rohtabak, Saatgut und Futtermitteln</t>
  </si>
  <si>
    <t>46.21.0</t>
  </si>
  <si>
    <t>46.22</t>
  </si>
  <si>
    <t>Großhandel mit Blumen und Pflanzen</t>
  </si>
  <si>
    <t>46.22.0</t>
  </si>
  <si>
    <t>46.23</t>
  </si>
  <si>
    <t>Großhandel mit lebenden Tieren</t>
  </si>
  <si>
    <t>46.23.0</t>
  </si>
  <si>
    <t>46.24</t>
  </si>
  <si>
    <t>Großhandel mit Häuten, Fellen und Leder</t>
  </si>
  <si>
    <t>46.24.0</t>
  </si>
  <si>
    <t>46.3</t>
  </si>
  <si>
    <t>Großhandel mit Nahrungs- und Genussmitteln, Getränken und Tabakwaren</t>
  </si>
  <si>
    <t>46.31</t>
  </si>
  <si>
    <t>Großhandel mit Obst, Gemüse und Kartoffeln</t>
  </si>
  <si>
    <t>46.31.0</t>
  </si>
  <si>
    <t>46.32</t>
  </si>
  <si>
    <t>Großhandel mit Fleisch und Fleischwaren</t>
  </si>
  <si>
    <t>46.32.0</t>
  </si>
  <si>
    <t>46.33</t>
  </si>
  <si>
    <t>Großhandel mit Milch, Milcherzeugnissen, Eiern, Speiseölen und Nahrungsfetten</t>
  </si>
  <si>
    <t>46.33.0</t>
  </si>
  <si>
    <t>46.34</t>
  </si>
  <si>
    <t>Großhandel mit Getränken</t>
  </si>
  <si>
    <t>46.34.0</t>
  </si>
  <si>
    <t>46.35</t>
  </si>
  <si>
    <t>Großhandel mit Tabakwaren</t>
  </si>
  <si>
    <t>46.35.0</t>
  </si>
  <si>
    <t>46.36</t>
  </si>
  <si>
    <t>Großhandel mit Zucker, Süßwaren und Backwaren</t>
  </si>
  <si>
    <t>46.36.0</t>
  </si>
  <si>
    <t>46.37</t>
  </si>
  <si>
    <t>Großhandel mit Kaffee, Tee, Kakao und Gewürzen</t>
  </si>
  <si>
    <t>46.37.0</t>
  </si>
  <si>
    <t>46.38</t>
  </si>
  <si>
    <t>Großhandel mit sonstigen Nahrungs- und Genussmitteln</t>
  </si>
  <si>
    <t>46.38.1</t>
  </si>
  <si>
    <t>Großhandel mit Fisch und Fischerzeugnissen</t>
  </si>
  <si>
    <t>46.38.2</t>
  </si>
  <si>
    <t>Großhandel mit Mehl und Getreideprodukten</t>
  </si>
  <si>
    <t>46.38.9</t>
  </si>
  <si>
    <t>Großhandel mit Nahrungs- und Genussmitteln a. n. g.</t>
  </si>
  <si>
    <t>46.39</t>
  </si>
  <si>
    <t>Großhandel mit Nahrungs- und Genussmitteln, Getränken und Tabakwaren, ohne ausgeprägten Schwerpunkt</t>
  </si>
  <si>
    <t>46.39.1</t>
  </si>
  <si>
    <t>Großhandel mit tiefgefrorenen Nahrungsmitteln, ohne ausgeprägten Schwerpunkt</t>
  </si>
  <si>
    <t>46.39.9</t>
  </si>
  <si>
    <t>Großhandel mit sonstigen Nahrungs- und Genussmitteln, Getränken und Tabakwaren, ohne ausgeprägten Schwerpunkt</t>
  </si>
  <si>
    <t>46.4</t>
  </si>
  <si>
    <t>Großhandel mit Gebrauchs- und Verbrauchsgütern</t>
  </si>
  <si>
    <t>46.41</t>
  </si>
  <si>
    <t>Großhandel mit Textilien</t>
  </si>
  <si>
    <t>46.41.0</t>
  </si>
  <si>
    <t>46.42</t>
  </si>
  <si>
    <t>Großhandel mit Bekleidung und Schuhen</t>
  </si>
  <si>
    <t>46.42.1</t>
  </si>
  <si>
    <t>Großhandel mit Bekleidung</t>
  </si>
  <si>
    <t>46.42.2</t>
  </si>
  <si>
    <t>Großhandel mit Schuhen</t>
  </si>
  <si>
    <t>46.43</t>
  </si>
  <si>
    <t>Großhandel mit Foto- und optischen Erzeugnissen, elektrischen Haushaltsgeräten und Geräten der Unterhaltungselektronik</t>
  </si>
  <si>
    <t>46.43.1</t>
  </si>
  <si>
    <t>Großhandel mit Foto- und optischen Erzeugnissen</t>
  </si>
  <si>
    <t>46.43.2</t>
  </si>
  <si>
    <t>Großhandel mit elektrischen Haushaltsgeräten</t>
  </si>
  <si>
    <t>46.43.3</t>
  </si>
  <si>
    <t>Großhandel mit Geräten der Unterhaltungselektronik</t>
  </si>
  <si>
    <t>46.44</t>
  </si>
  <si>
    <t>Großhandel mit keramischen Erzeugnissen, Glaswaren und Reinigungsmitteln</t>
  </si>
  <si>
    <t>46.44.1</t>
  </si>
  <si>
    <t>Großhandel mit keramischen Erzeugnissen und Glaswaren</t>
  </si>
  <si>
    <t>46.44.2</t>
  </si>
  <si>
    <t>Großhandel mit Wasch-, Putz- und Reinigungsmitteln</t>
  </si>
  <si>
    <t>46.45</t>
  </si>
  <si>
    <t>Großhandel mit kosmetischen Erzeugnissen und Körperpflegemitteln</t>
  </si>
  <si>
    <t>46.45.0</t>
  </si>
  <si>
    <t>46.46</t>
  </si>
  <si>
    <t>Großhandel mit pharmazeutischen, medizinischen und orthopädischen Erzeugnissen</t>
  </si>
  <si>
    <t>46.46.1</t>
  </si>
  <si>
    <t>Großhandel mit pharmazeutischen Erzeugnissen</t>
  </si>
  <si>
    <t>46.46.2</t>
  </si>
  <si>
    <t>Großhandel mit medizinischen und orthopädischen Artikeln, Dental- und Laborbedarf</t>
  </si>
  <si>
    <t>46.47</t>
  </si>
  <si>
    <t>Großhandel mit Möbeln, Teppichen, Lampen und Leuchten</t>
  </si>
  <si>
    <t>46.47.0</t>
  </si>
  <si>
    <t>46.48</t>
  </si>
  <si>
    <t>Großhandel mit Uhren und Schmuck</t>
  </si>
  <si>
    <t>46.48.0</t>
  </si>
  <si>
    <t>46.49</t>
  </si>
  <si>
    <t>Großhandel mit sonstigen Gebrauchs- und Verbrauchsgütern</t>
  </si>
  <si>
    <t>46.49.1</t>
  </si>
  <si>
    <t>Großhandel mit Spielwaren und Musikinstrumenten</t>
  </si>
  <si>
    <t>46.49.2</t>
  </si>
  <si>
    <t>Großhandel mit Fahrrädern, Fahrradteilen und -zubehör, Sport- und Campingartikeln (ohne Campingmöbel)</t>
  </si>
  <si>
    <t>46.49.3</t>
  </si>
  <si>
    <t>Großhandel mit Lederwaren, Reisegepäck, Geschenk- und Werbeartikeln</t>
  </si>
  <si>
    <t>46.49.4</t>
  </si>
  <si>
    <t>Großhandel mit Karton, Papier, Pappe, Schreibwaren, Bürobedarf, Büchern, Zeitschriften und Zeitungen</t>
  </si>
  <si>
    <t>46.49.5</t>
  </si>
  <si>
    <t>Großhandel mit nicht elektrischen Haushaltsgeräten, Haushaltswaren aus Metall sowie sonstigen Gebrauchs- und Verbrauchsgütern a. n. g.</t>
  </si>
  <si>
    <t>46.5</t>
  </si>
  <si>
    <t>Großhandel mit Geräten der Informations- und Kommunikationstechnik</t>
  </si>
  <si>
    <t>46.51</t>
  </si>
  <si>
    <t>Großhandel mit Datenverarbeitungsgeräten, peripheren Geräten und Software</t>
  </si>
  <si>
    <t>46.51.0</t>
  </si>
  <si>
    <t>46.52</t>
  </si>
  <si>
    <t>Großhandel mit elektronischen Bauteilen und Telekommunikationsgeräten</t>
  </si>
  <si>
    <t>46.52.0</t>
  </si>
  <si>
    <t>46.6</t>
  </si>
  <si>
    <t>Großhandel mit sonstigen Maschinen, Ausrüstungen und Zubehör</t>
  </si>
  <si>
    <t>46.61</t>
  </si>
  <si>
    <t>Großhandel mit landwirtschaftlichen Maschinen und Geräten</t>
  </si>
  <si>
    <t>46.61.0</t>
  </si>
  <si>
    <t>46.62</t>
  </si>
  <si>
    <t>Großhandel mit Werkzeugmaschinen</t>
  </si>
  <si>
    <t>46.62.0</t>
  </si>
  <si>
    <t>46.63</t>
  </si>
  <si>
    <t>Großhandel mit Bergwerks-, Bau- und Baustoffmaschinen</t>
  </si>
  <si>
    <t>46.63.0</t>
  </si>
  <si>
    <t>46.64</t>
  </si>
  <si>
    <t>Großhandel mit Textil-, Näh- und Strickmaschinen</t>
  </si>
  <si>
    <t>46.64.0</t>
  </si>
  <si>
    <t>46.65</t>
  </si>
  <si>
    <t>Großhandel mit Büromöbeln</t>
  </si>
  <si>
    <t>46.65.0</t>
  </si>
  <si>
    <t>46.66</t>
  </si>
  <si>
    <t>Großhandel mit sonstigen Büromaschinen und -einrichtungen</t>
  </si>
  <si>
    <t>46.66.0</t>
  </si>
  <si>
    <t>46.69</t>
  </si>
  <si>
    <t>Großhandel mit sonstigen Maschinen und Ausrüstungen</t>
  </si>
  <si>
    <t>46.69.1</t>
  </si>
  <si>
    <t>Großhandel mit Flurförderzeugen und Fahrzeugen a. n. g.</t>
  </si>
  <si>
    <t>46.69.2</t>
  </si>
  <si>
    <t>Großhandel mit sonstigen Maschinen</t>
  </si>
  <si>
    <t>46.69.3</t>
  </si>
  <si>
    <t>Großhandel mit sonstigen Ausrüstungen und Zubehör für Maschinen sowie mit technischem Bedarf</t>
  </si>
  <si>
    <t>46.7</t>
  </si>
  <si>
    <t>Sonstiger Großhandel</t>
  </si>
  <si>
    <t>46.71</t>
  </si>
  <si>
    <t>Großhandel mit festen Brennstoffen und Mineralölerzeugnissen</t>
  </si>
  <si>
    <t>46.71.1</t>
  </si>
  <si>
    <t>Großhandel mit festen Brennstoffen</t>
  </si>
  <si>
    <t>46.71.2</t>
  </si>
  <si>
    <t>Großhandel mit Mineralölerzeugnissen</t>
  </si>
  <si>
    <t>46.72</t>
  </si>
  <si>
    <t>Großhandel mit Erzen, Metallen und Metallhalbzeug</t>
  </si>
  <si>
    <t>46.72.1</t>
  </si>
  <si>
    <t>Großhandel mit Eisenerzen, Eisen, Stahl, Eisen- und Stahlhalbzeug</t>
  </si>
  <si>
    <t>46.72.2</t>
  </si>
  <si>
    <t>Großhandel mit NE-Erzen, NE-Metallen und NE-Metallhalbzeug</t>
  </si>
  <si>
    <t>46.73</t>
  </si>
  <si>
    <t>Großhandel mit Holz, Baustoffen, Anstrichmitteln und Sanitärkeramik</t>
  </si>
  <si>
    <t>46.73.1</t>
  </si>
  <si>
    <t>Großhandel mit Holz, Baustoffen, Anstrichmitteln und Sanitärkeramik, ohne ausgeprägten Schwerpunkt</t>
  </si>
  <si>
    <t>46.73.2</t>
  </si>
  <si>
    <t>Großhandel mit Roh- und Schnittholz</t>
  </si>
  <si>
    <t>46.73.3</t>
  </si>
  <si>
    <t>Großhandel mit sonstigen Holzhalbwaren sowie Bauelementen aus Holz</t>
  </si>
  <si>
    <t>46.73.4</t>
  </si>
  <si>
    <t>Großhandel mit Baustoffen und Bauelementen aus mineralischen Stoffen</t>
  </si>
  <si>
    <t>46.73.5</t>
  </si>
  <si>
    <t>Großhandel mit Flachglas</t>
  </si>
  <si>
    <t>46.73.6</t>
  </si>
  <si>
    <t>Großhandel mit Anstrichmitteln</t>
  </si>
  <si>
    <t>46.73.7</t>
  </si>
  <si>
    <t>Großhandel mit Sanitärkeramik</t>
  </si>
  <si>
    <t>46.73.8</t>
  </si>
  <si>
    <t>Großhandel mit Tapeten und Bodenbelägen (ohne Teppiche)</t>
  </si>
  <si>
    <t>46.74</t>
  </si>
  <si>
    <t>Großhandel mit Metall- und Kunststoffwaren für Bauzwecke sowie Installationsbedarf für Gas, Wasser und Heizung</t>
  </si>
  <si>
    <t>46.74.1</t>
  </si>
  <si>
    <t>Großhandel mit Werkzeugen und Kleineisenwaren</t>
  </si>
  <si>
    <t>46.74.2</t>
  </si>
  <si>
    <t>Großhandel mit Installationsbedarf für Gas, Wasser und Heizung</t>
  </si>
  <si>
    <t>46.74.3</t>
  </si>
  <si>
    <t xml:space="preserve">Großhandel mit Metall- und Kunststoffwaren für Bauzwecke </t>
  </si>
  <si>
    <t>46.75</t>
  </si>
  <si>
    <t>Großhandel mit chemischen Erzeugnissen</t>
  </si>
  <si>
    <t>46.75.0</t>
  </si>
  <si>
    <t>46.76</t>
  </si>
  <si>
    <t>Großhandel mit sonstigen Halbwaren</t>
  </si>
  <si>
    <t>46.76.0</t>
  </si>
  <si>
    <t>46.77</t>
  </si>
  <si>
    <t>Großhandel mit Altmaterialien und Reststoffen</t>
  </si>
  <si>
    <t>46.77.0</t>
  </si>
  <si>
    <t>46.9</t>
  </si>
  <si>
    <t>Großhandel ohne ausgeprägten Schwerpunkt</t>
  </si>
  <si>
    <t>46.90</t>
  </si>
  <si>
    <t>46.90.1</t>
  </si>
  <si>
    <t>Großhandel mit Rohstoffen, Halb- und Fertigware, ohne ausgeprägten Schwerpunkt</t>
  </si>
  <si>
    <t>46.90.2</t>
  </si>
  <si>
    <t>Großhandel mit Rohstoffen und Halbwaren, ohne ausgeprägten Schwerpunkt</t>
  </si>
  <si>
    <t>46.90.3</t>
  </si>
  <si>
    <t>Großhandel mit Fertigwaren, ohne ausgeprägten Schwerpunkt</t>
  </si>
  <si>
    <t>47</t>
  </si>
  <si>
    <t>Einzelhandel (ohne Handel mit Kraftfahrzeugen)</t>
  </si>
  <si>
    <t>47.1</t>
  </si>
  <si>
    <t>Einzelhandel mit Waren verschiedener Art (in Verkaufsräumen)</t>
  </si>
  <si>
    <t>47.11</t>
  </si>
  <si>
    <t>Einzelhandel mit Waren verschiedener Art, Hauptrichtung Nahrungs- und Genussmittel, Getränke und Tabakwaren</t>
  </si>
  <si>
    <t>47.11.1</t>
  </si>
  <si>
    <t>Einzelhandel mit Nahrungs- und Genussmitteln, Getränken und Tabakwaren, ohne ausgeprägten Schwerpunkt</t>
  </si>
  <si>
    <t>47.11.2</t>
  </si>
  <si>
    <t>Sonstiger Einzelhandel mit Waren verschiedener Art, Hauptrichtung Nahrungs- und Genussmittel, Getränke und Tabakwaren</t>
  </si>
  <si>
    <t>47.19</t>
  </si>
  <si>
    <t>Sonstiger Einzelhandel mit Waren verschiedener Art</t>
  </si>
  <si>
    <t>47.19.1</t>
  </si>
  <si>
    <t>Einzelhandel mit Waren verschiedener Art (ohne Nahrungsmittel)</t>
  </si>
  <si>
    <t>47.19.2</t>
  </si>
  <si>
    <t>Einzelhandel mit Waren verschiedener Art, Hauptrichtung Nicht-Nahrungsmittel</t>
  </si>
  <si>
    <t>47.2</t>
  </si>
  <si>
    <t>Einzelhandel mit Nahrungs- und Genussmitteln, Getränken und Tabakwaren (in Verkaufsräumen)</t>
  </si>
  <si>
    <t>47.21</t>
  </si>
  <si>
    <t xml:space="preserve">Einzelhandel mit Obst, Gemüse und Kartoffeln </t>
  </si>
  <si>
    <t>47.21.0</t>
  </si>
  <si>
    <t>47.22</t>
  </si>
  <si>
    <t xml:space="preserve">Einzelhandel mit Fleisch und Fleischwaren </t>
  </si>
  <si>
    <t>47.22.0</t>
  </si>
  <si>
    <t>47.23</t>
  </si>
  <si>
    <t xml:space="preserve">Einzelhandel mit Fisch, Meeresfrüchten und Fischerzeugnissen </t>
  </si>
  <si>
    <t>47.23.0</t>
  </si>
  <si>
    <t>47.24</t>
  </si>
  <si>
    <t xml:space="preserve">Einzelhandel mit Back- und Süßwaren </t>
  </si>
  <si>
    <t>47.24.0</t>
  </si>
  <si>
    <t>47.25</t>
  </si>
  <si>
    <t xml:space="preserve">Einzelhandel mit Getränken </t>
  </si>
  <si>
    <t>47.25.0</t>
  </si>
  <si>
    <t>47.26</t>
  </si>
  <si>
    <t xml:space="preserve">Einzelhandel mit Tabakwaren </t>
  </si>
  <si>
    <t>47.26.0</t>
  </si>
  <si>
    <t>47.29</t>
  </si>
  <si>
    <t>Sonstiger Einzelhandel mit Nahrungs- und Genussmitteln</t>
  </si>
  <si>
    <t>47.29.0</t>
  </si>
  <si>
    <t>47.3</t>
  </si>
  <si>
    <t>Einzelhandel mit Motorenkraftstoffen (Tankstellen)</t>
  </si>
  <si>
    <t>47.30</t>
  </si>
  <si>
    <t>47.30.1</t>
  </si>
  <si>
    <t>Einzelhandel in fremdem Namen mit Motorenkraftstoffen (Agenturtankstellen)</t>
  </si>
  <si>
    <t>47.30.2</t>
  </si>
  <si>
    <t>Einzelhandel in eigenem Namen mit Motorenkraftstoffen (Freie Tankstellen)</t>
  </si>
  <si>
    <t>47.4</t>
  </si>
  <si>
    <t>Einzelhandel mit Geräten der Informations- und Kommunikationstechnik (in Verkaufsräumen)</t>
  </si>
  <si>
    <t>47.41</t>
  </si>
  <si>
    <t xml:space="preserve">Einzelhandel mit Datenverarbeitungsgeräten, peripheren Geräten und Software </t>
  </si>
  <si>
    <t>47.41.0</t>
  </si>
  <si>
    <t>47.42</t>
  </si>
  <si>
    <t xml:space="preserve">Einzelhandel mit Telekommunikationsgeräten </t>
  </si>
  <si>
    <t>47.42.0</t>
  </si>
  <si>
    <t>47.43</t>
  </si>
  <si>
    <t>Einzelhandel mit Geräten der Unterhaltungselektronik</t>
  </si>
  <si>
    <t>47.43.0</t>
  </si>
  <si>
    <t>47.5</t>
  </si>
  <si>
    <t>Einzelhandel mit sonstigen Haushaltsgeräten, Textilien, Heimwerker- und Einrichtungsbedarf (in Verkaufsräumen)</t>
  </si>
  <si>
    <t>47.51</t>
  </si>
  <si>
    <t xml:space="preserve">Einzelhandel mit Textilien </t>
  </si>
  <si>
    <t>47.51.0</t>
  </si>
  <si>
    <t>47.52</t>
  </si>
  <si>
    <t xml:space="preserve">Einzelhandel mit Metallwaren, Anstrichmitteln, Bau- und Heimwerkerbedarf </t>
  </si>
  <si>
    <t>47.52.1</t>
  </si>
  <si>
    <t>Einzelhandel mit Metall- und Kunststoffwaren a. n. g.</t>
  </si>
  <si>
    <t>47.52.3</t>
  </si>
  <si>
    <t>Einzelhandel mit Anstrichmitteln, Bau- und Heimwerkerbedarf</t>
  </si>
  <si>
    <t>47.53</t>
  </si>
  <si>
    <t xml:space="preserve">Einzelhandel mit Vorhängen, Teppichen, Fußbodenbelägen und Tapeten </t>
  </si>
  <si>
    <t>47.53.0</t>
  </si>
  <si>
    <t>47.54</t>
  </si>
  <si>
    <t xml:space="preserve">Einzelhandel mit elektrischen Haushaltsgeräten </t>
  </si>
  <si>
    <t>47.54.0</t>
  </si>
  <si>
    <t>47.59</t>
  </si>
  <si>
    <t>Einzelhandel mit Möbeln, Einrichtungsgegenständen und sonstigem Hausrat</t>
  </si>
  <si>
    <t>47.59.1</t>
  </si>
  <si>
    <t>Einzelhandel mit Wohnmöbeln</t>
  </si>
  <si>
    <t>47.59.2</t>
  </si>
  <si>
    <t>Einzelhandel mit keramischen Erzeugnissen und Glaswaren</t>
  </si>
  <si>
    <t>47.59.3</t>
  </si>
  <si>
    <t>Einzelhandel mit Musikinstrumenten und Musikalien</t>
  </si>
  <si>
    <t>47.59.9</t>
  </si>
  <si>
    <t>Einzelhandel mit Haushaltsgegenständen a. n. g.</t>
  </si>
  <si>
    <t>47.6</t>
  </si>
  <si>
    <t>Einzelhandel mit Verlagsprodukten, Sportausrüstungen und Spielwaren (in Verkaufsräumen)</t>
  </si>
  <si>
    <t>47.61</t>
  </si>
  <si>
    <t xml:space="preserve">Einzelhandel mit Büchern </t>
  </si>
  <si>
    <t>47.61.0</t>
  </si>
  <si>
    <t>47.62</t>
  </si>
  <si>
    <t xml:space="preserve">Einzelhandel mit Zeitschriften, Zeitungen, Schreibwaren und Bürobedarf </t>
  </si>
  <si>
    <t>47.62.1</t>
  </si>
  <si>
    <t>Einzelhandel mit Zeitschriften und  Zeitungen</t>
  </si>
  <si>
    <t>47.62.2</t>
  </si>
  <si>
    <t>Einzelhandel mit Schreib- und Papierwaren, Schul- und Büroartikeln</t>
  </si>
  <si>
    <t>47.63</t>
  </si>
  <si>
    <t>Einzelhandel mit bespielten Ton- und Bildträgern</t>
  </si>
  <si>
    <t>47.63.0</t>
  </si>
  <si>
    <t>47.64</t>
  </si>
  <si>
    <t>Einzelhandel mit Fahrrädern, Sport- und Campingartikeln</t>
  </si>
  <si>
    <t>47.64.1</t>
  </si>
  <si>
    <t>Einzelhandel mit Fahrrädern, Fahrradteilen und -zubehör</t>
  </si>
  <si>
    <t>47.64.2</t>
  </si>
  <si>
    <t>Einzelhandel mit Sport- und Campingartikeln (ohne Campingmöbel)</t>
  </si>
  <si>
    <t>47.65</t>
  </si>
  <si>
    <t xml:space="preserve">Einzelhandel mit Spielwaren </t>
  </si>
  <si>
    <t>47.65.0</t>
  </si>
  <si>
    <t>47.7</t>
  </si>
  <si>
    <t>Einzelhandel mit sonstigen Gütern (in Verkaufsräumen)</t>
  </si>
  <si>
    <t>47.71</t>
  </si>
  <si>
    <t>Einzelhandel mit Bekleidung</t>
  </si>
  <si>
    <t>47.71.0</t>
  </si>
  <si>
    <t>47.72</t>
  </si>
  <si>
    <t xml:space="preserve">Einzelhandel mit Schuhen und Lederwaren </t>
  </si>
  <si>
    <t>47.72.1</t>
  </si>
  <si>
    <t>Einzelhandel mit Schuhen</t>
  </si>
  <si>
    <t>47.72.2</t>
  </si>
  <si>
    <t>Einzelhandel mit Lederwaren und Reisegepäck</t>
  </si>
  <si>
    <t>47.73</t>
  </si>
  <si>
    <t>Apotheken</t>
  </si>
  <si>
    <t>47.73.0</t>
  </si>
  <si>
    <t>47.74</t>
  </si>
  <si>
    <t xml:space="preserve">Einzelhandel mit medizinischen und orthopädischen Artikeln </t>
  </si>
  <si>
    <t>47.74.0</t>
  </si>
  <si>
    <t>47.75</t>
  </si>
  <si>
    <t>Einzelhandel mit kosmetischen Erzeugnissen und Körperpflegemitteln</t>
  </si>
  <si>
    <t>47.75.0</t>
  </si>
  <si>
    <t>47.76</t>
  </si>
  <si>
    <t>Einzelhandel mit Blumen, Pflanzen, Sämereien, Düngemitteln, zoologischem Bedarf und lebenden Tieren</t>
  </si>
  <si>
    <t>47.76.1</t>
  </si>
  <si>
    <t>Einzelhandel mit Blumen, Pflanzen, Sämereien und Düngemitteln</t>
  </si>
  <si>
    <t>47.76.2</t>
  </si>
  <si>
    <t>Einzelhandel mit zoologischem Bedarf und lebenden Tieren</t>
  </si>
  <si>
    <t>47.77</t>
  </si>
  <si>
    <t xml:space="preserve">Einzelhandel mit Uhren und Schmuck </t>
  </si>
  <si>
    <t>47.77.0</t>
  </si>
  <si>
    <t>47.78</t>
  </si>
  <si>
    <t>Sonstiger Einzelhandel in Verkaufsräumen (ohne Antiquitäten und Gebrauchtwaren)</t>
  </si>
  <si>
    <t>47.78.1</t>
  </si>
  <si>
    <t>Augenoptiker</t>
  </si>
  <si>
    <t>47.78.2</t>
  </si>
  <si>
    <t>Einzelhandel mit Foto- und optischen Erzeugnissen (ohne Augenoptiker)</t>
  </si>
  <si>
    <t>47.78.3</t>
  </si>
  <si>
    <t>Einzelhandel mit Kunstgegenständen, Bildern, kunstgewerblichen Erzeugnissen, Briefmarken, Münzen und Geschenkartikeln</t>
  </si>
  <si>
    <t>47.78.9</t>
  </si>
  <si>
    <t>Sonstiger Einzelhandel a. n. g. (in Verkaufsräumen)</t>
  </si>
  <si>
    <t>47.79</t>
  </si>
  <si>
    <t>Einzelhandel mit Antiquitäten und Gebrauchtwaren</t>
  </si>
  <si>
    <t>47.79.1</t>
  </si>
  <si>
    <t>Einzelhandel mit Antiquitäten und antiken Teppichen</t>
  </si>
  <si>
    <t>47.79.2</t>
  </si>
  <si>
    <t>Antiquariate</t>
  </si>
  <si>
    <t>47.79.9</t>
  </si>
  <si>
    <t>Einzelhandel mit sonstigen Gebrauchtwaren</t>
  </si>
  <si>
    <t>47.8</t>
  </si>
  <si>
    <t>Einzelhandel an Verkaufsständen und auf Märkten</t>
  </si>
  <si>
    <t>47.81</t>
  </si>
  <si>
    <t>Einzelhandel mit Nahrungs- und Genussmitteln, Getränken und Tabakwaren an Verkaufsständen und auf Märkten</t>
  </si>
  <si>
    <t>47.81.0</t>
  </si>
  <si>
    <t>47.82</t>
  </si>
  <si>
    <t>Einzelhandel mit Textilien, Bekleidung und Schuhen an Verkaufsständen und auf Märkten</t>
  </si>
  <si>
    <t>47.82.0</t>
  </si>
  <si>
    <t>47.89</t>
  </si>
  <si>
    <t>Einzelhandel mit sonstigen Gütern an Verkaufsständen und auf Märkten</t>
  </si>
  <si>
    <t>47.89.0</t>
  </si>
  <si>
    <t>47.9</t>
  </si>
  <si>
    <t>Einzelhandel, nicht in Verkaufsräumen, an Verkaufsständen oder auf Märkten</t>
  </si>
  <si>
    <t>47.91</t>
  </si>
  <si>
    <t>Versand- und Internet-Einzelhandel</t>
  </si>
  <si>
    <t>47.91.1</t>
  </si>
  <si>
    <t>Versand- und Internet-Einzelhandel mit Textilien, Bekleidung, Schuhen und Lederwaren</t>
  </si>
  <si>
    <t>47.91.9</t>
  </si>
  <si>
    <t>Sonstiger Versand- und Internet-Einzelhandel</t>
  </si>
  <si>
    <t>47.99</t>
  </si>
  <si>
    <t>Sonstiger Einzelhandel, nicht in Verkaufsräumen, an Verkaufsständen oder auf Märkten</t>
  </si>
  <si>
    <t>47.99.1</t>
  </si>
  <si>
    <t>Einzelhandel vom Lager mit Brennstoffen</t>
  </si>
  <si>
    <t>47.99.9</t>
  </si>
  <si>
    <t>Sonstiger Einzelhandel a. n. g. (nicht in Verkaufsräumen)</t>
  </si>
  <si>
    <t>H</t>
  </si>
  <si>
    <t>ABSCHNITT H – VERKEHR UND LAGEREI</t>
  </si>
  <si>
    <t>49</t>
  </si>
  <si>
    <t>Landverkehr und Transport in Rohrfernleitungen</t>
  </si>
  <si>
    <t>49.1</t>
  </si>
  <si>
    <t>Personenbeförderung im Eisenbahnfernverkehr</t>
  </si>
  <si>
    <t>49.10</t>
  </si>
  <si>
    <t xml:space="preserve">Personenbeförderung im Eisenbahnfernverkehr </t>
  </si>
  <si>
    <t>49.10.0</t>
  </si>
  <si>
    <t>49.2</t>
  </si>
  <si>
    <t xml:space="preserve">Güterbeförderung im Eisenbahnverkehr </t>
  </si>
  <si>
    <t>49.20</t>
  </si>
  <si>
    <t>49.20.0</t>
  </si>
  <si>
    <t>49.3</t>
  </si>
  <si>
    <t>Sonstige Personenbeförderung im Landverkehr</t>
  </si>
  <si>
    <t>49.31</t>
  </si>
  <si>
    <t>Personenbeförderung im Nahverkehr zu Lande (ohne Taxis)</t>
  </si>
  <si>
    <t>49.31.0</t>
  </si>
  <si>
    <t>49.32</t>
  </si>
  <si>
    <t>Betrieb von Taxis</t>
  </si>
  <si>
    <t>49.32.0</t>
  </si>
  <si>
    <t>49.39</t>
  </si>
  <si>
    <t>Sonstige Personenbeförderung im Landverkehr a. n. g.</t>
  </si>
  <si>
    <t>49.39.1</t>
  </si>
  <si>
    <t>Personenbeförderung im Omnibus-Linienfernverkehr</t>
  </si>
  <si>
    <t>49.39.2</t>
  </si>
  <si>
    <t>Personenbeförderung im Omnibus-Gelegenheitsverkehr</t>
  </si>
  <si>
    <t>49.39.9</t>
  </si>
  <si>
    <t>Personenbeförderung im Landverkehr a. n. g.</t>
  </si>
  <si>
    <t>49.4</t>
  </si>
  <si>
    <t>Güterbeförderung im Straßenverkehr, Umzugstransporte</t>
  </si>
  <si>
    <t>49.41</t>
  </si>
  <si>
    <t>Güterbeförderung im Straßenverkehr</t>
  </si>
  <si>
    <t>49.41.0</t>
  </si>
  <si>
    <t>49.42</t>
  </si>
  <si>
    <t>Umzugstransporte</t>
  </si>
  <si>
    <t>49.42.0</t>
  </si>
  <si>
    <t>49.5</t>
  </si>
  <si>
    <t>Transport in Rohrfernleitungen</t>
  </si>
  <si>
    <t>49.50</t>
  </si>
  <si>
    <t>49.50.0</t>
  </si>
  <si>
    <t>50</t>
  </si>
  <si>
    <t>Schifffahrt</t>
  </si>
  <si>
    <t>50.1</t>
  </si>
  <si>
    <t>Personenbeförderung in der See- und Küstenschifffahrt</t>
  </si>
  <si>
    <t>50.10</t>
  </si>
  <si>
    <t>50.10.0</t>
  </si>
  <si>
    <t>50.2</t>
  </si>
  <si>
    <t>Güterbeförderung in der See- und Küstenschifffahrt</t>
  </si>
  <si>
    <t>50.20</t>
  </si>
  <si>
    <t>50.20.0</t>
  </si>
  <si>
    <t>50.3</t>
  </si>
  <si>
    <t>Personenbeförderung in der Binnenschifffahrt</t>
  </si>
  <si>
    <t>50.30</t>
  </si>
  <si>
    <t>50.30.0</t>
  </si>
  <si>
    <t>50.4</t>
  </si>
  <si>
    <t>Güterbeförderung in der Binnenschifffahrt</t>
  </si>
  <si>
    <t>50.40</t>
  </si>
  <si>
    <t>50.40.0</t>
  </si>
  <si>
    <t>51</t>
  </si>
  <si>
    <t>Luftfahrt</t>
  </si>
  <si>
    <t>51.1</t>
  </si>
  <si>
    <t>Personenbeförderung in der Luftfahrt</t>
  </si>
  <si>
    <t>51.10</t>
  </si>
  <si>
    <t>51.10.0</t>
  </si>
  <si>
    <t>51.2</t>
  </si>
  <si>
    <t>Güterbeförderung in der Luftfahrt und Raumtransport</t>
  </si>
  <si>
    <t>51.21</t>
  </si>
  <si>
    <t>Güterbeförderung in der Luftfahrt</t>
  </si>
  <si>
    <t>51.21.0</t>
  </si>
  <si>
    <t>51.22</t>
  </si>
  <si>
    <t>Raumtransport</t>
  </si>
  <si>
    <t>51.22.0</t>
  </si>
  <si>
    <t>52</t>
  </si>
  <si>
    <t>Lagerei sowie Erbringung von sonstigen Dienstleistungen für den Verkehr</t>
  </si>
  <si>
    <t>52.1</t>
  </si>
  <si>
    <t>Lagerei</t>
  </si>
  <si>
    <t>52.10</t>
  </si>
  <si>
    <t>52.10.0</t>
  </si>
  <si>
    <t>52.2</t>
  </si>
  <si>
    <t>Erbringung von sonstigen Dienstleistungen für den Verkehr</t>
  </si>
  <si>
    <t>52.21</t>
  </si>
  <si>
    <t>Erbringung von sonstigen Dienstleistungen für den Landverkehr</t>
  </si>
  <si>
    <t>52.21.1</t>
  </si>
  <si>
    <t>Betrieb von Parkhäusern und Parkplätzen</t>
  </si>
  <si>
    <t>52.21.2</t>
  </si>
  <si>
    <t>Betrieb von Verkehrswegen für Straßenfahrzeuge</t>
  </si>
  <si>
    <t>52.21.3</t>
  </si>
  <si>
    <t>Betrieb von Verkehrswegen für Schienenfahrzeuge</t>
  </si>
  <si>
    <t>52.21.4</t>
  </si>
  <si>
    <t>Betrieb von Bahnhöfen für den Personenverkehr einschließlich Omnibusbahnhöfe</t>
  </si>
  <si>
    <t>52.21.5</t>
  </si>
  <si>
    <t>Betrieb von Güterabfertigungseinrichtungen für Schienen- und Straßenfahrzeuge (ohne Frachtumschlag)</t>
  </si>
  <si>
    <t>52.21.9</t>
  </si>
  <si>
    <t>Erbringung von sonstigen Dienstleistungen für den Landverkehr a. n. g.</t>
  </si>
  <si>
    <t>52.22</t>
  </si>
  <si>
    <t>Erbringung von sonstigen Dienstleistungen für die Schifffahrt</t>
  </si>
  <si>
    <t>52.22.1</t>
  </si>
  <si>
    <t>Betrieb von Wasserstraßen</t>
  </si>
  <si>
    <t>52.22.2</t>
  </si>
  <si>
    <t>Betrieb von Häfen</t>
  </si>
  <si>
    <t>52.22.3</t>
  </si>
  <si>
    <t>Lotsinnen und Lotsen in der Schifffahrt</t>
  </si>
  <si>
    <t>52.22.9</t>
  </si>
  <si>
    <t>Erbringung von sonstigen Dienstleistungen für die Schifffahrt a. n. g.</t>
  </si>
  <si>
    <t>52.23</t>
  </si>
  <si>
    <t>Erbringung von sonstigen Dienstleistungen für die Luftfahrt</t>
  </si>
  <si>
    <t>52.23.1</t>
  </si>
  <si>
    <t>Betrieb von Flughäfen und Landeplätzen für Luftfahrzeuge</t>
  </si>
  <si>
    <t>52.23.9</t>
  </si>
  <si>
    <t>Erbringung von sonstigen Dienstleistungen für die Luftfahrt a. n. g.</t>
  </si>
  <si>
    <t>52.24</t>
  </si>
  <si>
    <t>Frachtumschlag</t>
  </si>
  <si>
    <t>52.24.0</t>
  </si>
  <si>
    <t>52.29</t>
  </si>
  <si>
    <t>Erbringung von sonstigen Dienstleistungen für den Verkehr a. n. g.</t>
  </si>
  <si>
    <t>52.29.1</t>
  </si>
  <si>
    <t>Spedition</t>
  </si>
  <si>
    <t>52.29.2</t>
  </si>
  <si>
    <t>Schiffsmaklerbüros und -agenturen</t>
  </si>
  <si>
    <t>52.29.9</t>
  </si>
  <si>
    <t>Erbringung von Dienstleistungen für den Verkehr a. n. g.</t>
  </si>
  <si>
    <t>53</t>
  </si>
  <si>
    <t>Post-, Kurier- und Expressdienste</t>
  </si>
  <si>
    <t>53.1</t>
  </si>
  <si>
    <t>Postdienste von Universaldienstleistungsanbietern</t>
  </si>
  <si>
    <t>53.10</t>
  </si>
  <si>
    <t>53.10.0</t>
  </si>
  <si>
    <t>53.2</t>
  </si>
  <si>
    <t>Sonstige Post-, Kurier- und Expressdienste</t>
  </si>
  <si>
    <t>53.20</t>
  </si>
  <si>
    <t>53.20.0</t>
  </si>
  <si>
    <t>I</t>
  </si>
  <si>
    <t>ABSCHNITT I – GASTGEWERBE</t>
  </si>
  <si>
    <t>55</t>
  </si>
  <si>
    <t>Beherbergung</t>
  </si>
  <si>
    <t>55.1</t>
  </si>
  <si>
    <t>Hotels, Gasthöfe und Pensionen</t>
  </si>
  <si>
    <t>55.10</t>
  </si>
  <si>
    <t>55.10.1</t>
  </si>
  <si>
    <t>Hotels (ohne Hotels garnis)</t>
  </si>
  <si>
    <t>55.10.2</t>
  </si>
  <si>
    <t>Hotels garnis</t>
  </si>
  <si>
    <t>55.10.3</t>
  </si>
  <si>
    <t>Gasthöfe</t>
  </si>
  <si>
    <t>55.10.4</t>
  </si>
  <si>
    <t>Pensionen</t>
  </si>
  <si>
    <t>55.2</t>
  </si>
  <si>
    <t>Ferienunterkünfte und ähnliche Beherbergungsstätten</t>
  </si>
  <si>
    <t>55.20</t>
  </si>
  <si>
    <t>55.20.1</t>
  </si>
  <si>
    <t>Erholungs- und Ferienheime</t>
  </si>
  <si>
    <t>55.20.2</t>
  </si>
  <si>
    <t>Ferienzentren</t>
  </si>
  <si>
    <t>55.20.3</t>
  </si>
  <si>
    <t>Ferienhäuser und Ferienwohnungen</t>
  </si>
  <si>
    <t>55.20.4</t>
  </si>
  <si>
    <t>Jugendherbergen und Hütten</t>
  </si>
  <si>
    <t>55.3</t>
  </si>
  <si>
    <t>Campingplätze</t>
  </si>
  <si>
    <t>55.30</t>
  </si>
  <si>
    <t>55.30.0</t>
  </si>
  <si>
    <t>55.9</t>
  </si>
  <si>
    <t>Sonstige Beherbergungsstätten</t>
  </si>
  <si>
    <t>55.90</t>
  </si>
  <si>
    <t>55.90.1</t>
  </si>
  <si>
    <t>Privatquartiere</t>
  </si>
  <si>
    <t>55.90.9</t>
  </si>
  <si>
    <t>Sonstige Beherbergungsstätten a. n. g.</t>
  </si>
  <si>
    <t>56</t>
  </si>
  <si>
    <t>Gastronomie</t>
  </si>
  <si>
    <t>56.1</t>
  </si>
  <si>
    <t>Restaurants, Gaststätten, Imbissstuben, Cafés, Eissalons u. Ä.</t>
  </si>
  <si>
    <t>56.10</t>
  </si>
  <si>
    <t>Restaurants, Gaststätten, Imbissstuben, Cafés, Eissalons u. Ä.</t>
  </si>
  <si>
    <t>56.10.1</t>
  </si>
  <si>
    <t>Restaurants mit herkömmlicher Bedienung</t>
  </si>
  <si>
    <t>56.10.2</t>
  </si>
  <si>
    <t>Restaurants mit Selbstbedienung</t>
  </si>
  <si>
    <t>56.10.3</t>
  </si>
  <si>
    <t>Imbissstuben u.Ä.</t>
  </si>
  <si>
    <t>56.10.4</t>
  </si>
  <si>
    <t>Cafés</t>
  </si>
  <si>
    <t>56.10.5</t>
  </si>
  <si>
    <t>Eissalons</t>
  </si>
  <si>
    <t>56.2</t>
  </si>
  <si>
    <t>Caterer und Erbringung sonstiger Verpflegungsdienstleistungen</t>
  </si>
  <si>
    <t>56.21</t>
  </si>
  <si>
    <t>Event-Caterer</t>
  </si>
  <si>
    <t>56.21.0</t>
  </si>
  <si>
    <t>56.29</t>
  </si>
  <si>
    <t>Erbringung sonstiger Verpflegungsdienstleistungen</t>
  </si>
  <si>
    <t>56.29.0</t>
  </si>
  <si>
    <t>56.3</t>
  </si>
  <si>
    <t>Ausschank von Getränken</t>
  </si>
  <si>
    <t>56.30</t>
  </si>
  <si>
    <t>56.30.1</t>
  </si>
  <si>
    <t>Schankwirtschaften</t>
  </si>
  <si>
    <t>56.30.2</t>
  </si>
  <si>
    <t>Diskotheken und Tanzlokale</t>
  </si>
  <si>
    <t>56.30.3</t>
  </si>
  <si>
    <t>Bars</t>
  </si>
  <si>
    <t>56.30.4</t>
  </si>
  <si>
    <t>Vergnügungslokale</t>
  </si>
  <si>
    <t>56.30.9</t>
  </si>
  <si>
    <t>Sonstige getränkegeprägte Gastronomie</t>
  </si>
  <si>
    <t>J</t>
  </si>
  <si>
    <t>ABSCHNITT J – INFORMATION UND KOMMUNIKATION</t>
  </si>
  <si>
    <t>58</t>
  </si>
  <si>
    <t>Verlagswesen</t>
  </si>
  <si>
    <t>58.1</t>
  </si>
  <si>
    <t>Verlegen von Büchern und Zeitschriften; sonstiges Verlagswesen (ohne Software)</t>
  </si>
  <si>
    <t>58.11</t>
  </si>
  <si>
    <t>Verlegen von Büchern</t>
  </si>
  <si>
    <t>58.11.0</t>
  </si>
  <si>
    <t>58.12</t>
  </si>
  <si>
    <t>Verlegen von Adressbüchern und Verzeichnissen</t>
  </si>
  <si>
    <t>58.12.0</t>
  </si>
  <si>
    <t>58.13</t>
  </si>
  <si>
    <t>Verlegen von Zeitungen</t>
  </si>
  <si>
    <t>58.13.0</t>
  </si>
  <si>
    <t>58.14</t>
  </si>
  <si>
    <t>Verlegen von Zeitschriften</t>
  </si>
  <si>
    <t>58.14.0</t>
  </si>
  <si>
    <t>58.19</t>
  </si>
  <si>
    <t>Sonstiges Verlagswesen (ohne Software)</t>
  </si>
  <si>
    <t>58.19.0</t>
  </si>
  <si>
    <t>58.2</t>
  </si>
  <si>
    <t>Verlegen von Software</t>
  </si>
  <si>
    <t>58.21</t>
  </si>
  <si>
    <t>Verlegen von Computerspielen</t>
  </si>
  <si>
    <t>58.21.0</t>
  </si>
  <si>
    <t>58.29</t>
  </si>
  <si>
    <t>Verlegen von sonstiger Software</t>
  </si>
  <si>
    <t>58.29.0</t>
  </si>
  <si>
    <t>59</t>
  </si>
  <si>
    <t>Herstellung, Verleih und Vertrieb von Filmen und Fernsehprogrammen; Kinos; Tonstudios und Verlegen von Musik</t>
  </si>
  <si>
    <t>59.1</t>
  </si>
  <si>
    <t>Herstellung von Filmen und Fernsehprogrammen, deren Verleih und Vertrieb; Kinos</t>
  </si>
  <si>
    <t>59.11</t>
  </si>
  <si>
    <t>Herstellung von Filmen, Videofilmen und Fernsehprogrammen</t>
  </si>
  <si>
    <t>59.11.0</t>
  </si>
  <si>
    <t>59.12</t>
  </si>
  <si>
    <t>Nachbearbeitung und sonstige Filmtechnik</t>
  </si>
  <si>
    <t>59.12.0</t>
  </si>
  <si>
    <t>59.13</t>
  </si>
  <si>
    <t>Filmverleih und -vertrieb (ohne Videotheken)</t>
  </si>
  <si>
    <t>59.13.0</t>
  </si>
  <si>
    <t>59.14</t>
  </si>
  <si>
    <t>Kinos</t>
  </si>
  <si>
    <t>59.14.0</t>
  </si>
  <si>
    <t>59.2</t>
  </si>
  <si>
    <t>Tonstudios; Herstellung von Hörfunkbeiträgen; Verlegen von bespielten Tonträgern und Musikalien</t>
  </si>
  <si>
    <t>59.20</t>
  </si>
  <si>
    <t>59.20.1</t>
  </si>
  <si>
    <t>Tonstudios und Herstellung von Hörfunkbeiträgen</t>
  </si>
  <si>
    <t>59.20.2</t>
  </si>
  <si>
    <t>Verlegen von bespielten Tonträgern</t>
  </si>
  <si>
    <t>59.20.3</t>
  </si>
  <si>
    <t>Verlegen von Musikalien</t>
  </si>
  <si>
    <t>60</t>
  </si>
  <si>
    <t>Rundfunkveranstalter</t>
  </si>
  <si>
    <t>60.1</t>
  </si>
  <si>
    <t>Hörfunkveranstalter</t>
  </si>
  <si>
    <t>60.10</t>
  </si>
  <si>
    <t>60.10.0</t>
  </si>
  <si>
    <t>60.2</t>
  </si>
  <si>
    <t>Fernsehveranstalter</t>
  </si>
  <si>
    <t>60.20</t>
  </si>
  <si>
    <t>60.20.0</t>
  </si>
  <si>
    <t>61</t>
  </si>
  <si>
    <t>Telekommunikation</t>
  </si>
  <si>
    <t>61.1</t>
  </si>
  <si>
    <t>Leitungsgebundene Telekommunikation</t>
  </si>
  <si>
    <t>61.10</t>
  </si>
  <si>
    <t>61.10.0</t>
  </si>
  <si>
    <t>61.2</t>
  </si>
  <si>
    <t>Drahtlose Telekommunikation</t>
  </si>
  <si>
    <t>61.20</t>
  </si>
  <si>
    <t>61.20.0</t>
  </si>
  <si>
    <t>61.3</t>
  </si>
  <si>
    <t>Satellitentelekommunikation</t>
  </si>
  <si>
    <t>61.30</t>
  </si>
  <si>
    <t>61.30.0</t>
  </si>
  <si>
    <t>61.9</t>
  </si>
  <si>
    <t>Sonstige Telekommunikation</t>
  </si>
  <si>
    <t>61.90</t>
  </si>
  <si>
    <t>61.90.1</t>
  </si>
  <si>
    <t>Internetserviceprovider</t>
  </si>
  <si>
    <t>61.90.9</t>
  </si>
  <si>
    <t>Sonstige Telekommunikation a. n. g.</t>
  </si>
  <si>
    <t>62</t>
  </si>
  <si>
    <t>Erbringung von Dienstleistungen der Informationstechnologie</t>
  </si>
  <si>
    <t>62.0</t>
  </si>
  <si>
    <t>62.01</t>
  </si>
  <si>
    <t>Programmierungstätigkeiten</t>
  </si>
  <si>
    <t>62.01.1</t>
  </si>
  <si>
    <t>Entwicklung und Programmierung von Internetpräsentationen</t>
  </si>
  <si>
    <t>62.01.9</t>
  </si>
  <si>
    <t>Sonstige Softwareentwicklung</t>
  </si>
  <si>
    <t>62.02</t>
  </si>
  <si>
    <t>Erbringung von Beratungsleistungen auf dem Gebiet der Informationstechnologie</t>
  </si>
  <si>
    <t>62.02.0</t>
  </si>
  <si>
    <t>62.03</t>
  </si>
  <si>
    <t>Betrieb von Datenverarbeitungseinrichtungen für Dritte</t>
  </si>
  <si>
    <t>62.03.0</t>
  </si>
  <si>
    <t>62.09</t>
  </si>
  <si>
    <t>Erbringung von sonstigen Dienstleistungen der Informationstechnologie</t>
  </si>
  <si>
    <t>62.09.0</t>
  </si>
  <si>
    <t>63</t>
  </si>
  <si>
    <t>Informationsdienstleistungen</t>
  </si>
  <si>
    <t>63.1</t>
  </si>
  <si>
    <t>Datenverarbeitung, Hosting und damit verbundene Tätigkeiten; Webportale</t>
  </si>
  <si>
    <t>63.11</t>
  </si>
  <si>
    <t>Datenverarbeitung, Hosting und damit verbundene Tätigkeiten</t>
  </si>
  <si>
    <t>63.11.0</t>
  </si>
  <si>
    <t>63.12</t>
  </si>
  <si>
    <t>Webportale</t>
  </si>
  <si>
    <t>63.12.0</t>
  </si>
  <si>
    <t>63.9</t>
  </si>
  <si>
    <t>Erbringung von sonstigen Informationsdienstleistungen</t>
  </si>
  <si>
    <t>63.91</t>
  </si>
  <si>
    <t>Korrespondenz- und Nachrichtenbüros</t>
  </si>
  <si>
    <t>63.91.0</t>
  </si>
  <si>
    <t>63.99</t>
  </si>
  <si>
    <t>Erbringung von sonstigen Informationsdienstleistungen a. n. g.</t>
  </si>
  <si>
    <t>63.99.0</t>
  </si>
  <si>
    <t>K</t>
  </si>
  <si>
    <t>ABSCHNITT K – ERBRINGUNG VON FINANZ- UND VERSICHERUNGSDIENSTLEISTUNGEN</t>
  </si>
  <si>
    <t>64</t>
  </si>
  <si>
    <t>Erbringung von Finanzdienstleistungen</t>
  </si>
  <si>
    <t>64.1</t>
  </si>
  <si>
    <t>Zentralbanken und Kreditinstitute</t>
  </si>
  <si>
    <t>64.11</t>
  </si>
  <si>
    <t>Zentralbanken</t>
  </si>
  <si>
    <t>64.11.0</t>
  </si>
  <si>
    <t>64.19</t>
  </si>
  <si>
    <t>Kreditinstitute (ohne Spezialkreditinstitute)</t>
  </si>
  <si>
    <t>64.19.1</t>
  </si>
  <si>
    <t>Kreditbanken einschließlich Zweigstellen ausländischer Banken</t>
  </si>
  <si>
    <t>64.19.2</t>
  </si>
  <si>
    <t>Kreditinstitute des Sparkassensektors</t>
  </si>
  <si>
    <t>64.19.3</t>
  </si>
  <si>
    <t>Kreditinstitute des Genossenschaftssektors</t>
  </si>
  <si>
    <t>64.19.4</t>
  </si>
  <si>
    <t>Realkreditinstitute</t>
  </si>
  <si>
    <t>64.19.5</t>
  </si>
  <si>
    <t>Kreditinstitute mit Sonderaufgaben</t>
  </si>
  <si>
    <t>64.19.6</t>
  </si>
  <si>
    <t>Bausparkassen</t>
  </si>
  <si>
    <t>64.2</t>
  </si>
  <si>
    <t>Beteiligungsgesellschaften</t>
  </si>
  <si>
    <t>64.20</t>
  </si>
  <si>
    <t>64.20.0</t>
  </si>
  <si>
    <t>64.3</t>
  </si>
  <si>
    <t>Treuhand- und sonstige Fonds und ähnliche Finanzinstitutionen</t>
  </si>
  <si>
    <t>64.30</t>
  </si>
  <si>
    <t>64.30.0</t>
  </si>
  <si>
    <t>64.9</t>
  </si>
  <si>
    <t>Sonstige Finanzierungsinstitutionen</t>
  </si>
  <si>
    <t>64.91</t>
  </si>
  <si>
    <t>Institutionen für Finanzierungsleasing</t>
  </si>
  <si>
    <t>64.91.0</t>
  </si>
  <si>
    <t>64.92</t>
  </si>
  <si>
    <t>Spezialkreditinstitute</t>
  </si>
  <si>
    <t>64.92.1</t>
  </si>
  <si>
    <t>Spezialkreditinstitute (ohne Pfandkreditgeschäfte)</t>
  </si>
  <si>
    <t>64.92.2</t>
  </si>
  <si>
    <t>Leihhäuser</t>
  </si>
  <si>
    <t>64.99</t>
  </si>
  <si>
    <t>Erbringung von sonstigen Finanzdienstleistungen a. n. g.</t>
  </si>
  <si>
    <t>64.99.1</t>
  </si>
  <si>
    <t>Investmentaktiengesellschaften und Fonds von Kapitalanlagegesellschaften (ohne Geldmarktfonds)</t>
  </si>
  <si>
    <t>64.99.9</t>
  </si>
  <si>
    <t>Sonstige Finanzierungsinstitutionen a. n. g.</t>
  </si>
  <si>
    <t>65</t>
  </si>
  <si>
    <t>Versicherungen, Rückversicherungen und Pensionskassen (ohne Sozialversicherung)</t>
  </si>
  <si>
    <t>65.1</t>
  </si>
  <si>
    <t>Versicherungen</t>
  </si>
  <si>
    <t>65.11</t>
  </si>
  <si>
    <t>Lebensversicherungen</t>
  </si>
  <si>
    <t>65.11.0</t>
  </si>
  <si>
    <t>65.12</t>
  </si>
  <si>
    <t>Nichtlebensversicherungen</t>
  </si>
  <si>
    <t>65.12.1</t>
  </si>
  <si>
    <t>Krankenversicherungen</t>
  </si>
  <si>
    <t>65.12.2</t>
  </si>
  <si>
    <t>Schaden- und Unfallversicherungen</t>
  </si>
  <si>
    <t>65.2</t>
  </si>
  <si>
    <t>Rückversicherungen</t>
  </si>
  <si>
    <t>65.20</t>
  </si>
  <si>
    <t>65.20.0</t>
  </si>
  <si>
    <t>65.3</t>
  </si>
  <si>
    <t>Pensionskassen und Pensionsfonds</t>
  </si>
  <si>
    <t>65.30</t>
  </si>
  <si>
    <t>65.30.0</t>
  </si>
  <si>
    <t>66</t>
  </si>
  <si>
    <t>Mit Finanz- und Versicherungsdienstleistungen verbundene Tätigkeiten</t>
  </si>
  <si>
    <t>66.1</t>
  </si>
  <si>
    <t>Mit Finanzdienstleistungen verbundene Tätigkeiten</t>
  </si>
  <si>
    <t>66.11</t>
  </si>
  <si>
    <t>Effekten- und Warenbörsen</t>
  </si>
  <si>
    <t>66.11.0</t>
  </si>
  <si>
    <t>66.12</t>
  </si>
  <si>
    <t>Effekten- und Warenhandel</t>
  </si>
  <si>
    <t>66.12.0</t>
  </si>
  <si>
    <t>66.19</t>
  </si>
  <si>
    <t>Sonstige mit Finanzdienstleistungen verbundene Tätigkeiten</t>
  </si>
  <si>
    <t>66.19.0</t>
  </si>
  <si>
    <t>66.2</t>
  </si>
  <si>
    <t>Mit Versicherungsdienstleistungen und Pensionskassen verbundene Tätigkeiten</t>
  </si>
  <si>
    <t>66.21</t>
  </si>
  <si>
    <t>Risiko- und Schadensbewertung</t>
  </si>
  <si>
    <t>66.21.0</t>
  </si>
  <si>
    <t>66.22</t>
  </si>
  <si>
    <t>Tätigkeit von Versicherungsmaklerinnen und -maklern</t>
  </si>
  <si>
    <t>66.22.0</t>
  </si>
  <si>
    <t>66.29</t>
  </si>
  <si>
    <t>Sonstige mit Versicherungsdienstleistungen und Pensionskassen verbundene Tätigkeiten</t>
  </si>
  <si>
    <t>66.29.0</t>
  </si>
  <si>
    <t>66.3</t>
  </si>
  <si>
    <t>Fondsmanagement</t>
  </si>
  <si>
    <t>66.30</t>
  </si>
  <si>
    <t>66.30.0</t>
  </si>
  <si>
    <t>L</t>
  </si>
  <si>
    <t>ABSCHNITT L – GRUNDSTÜCKS- UND WOHNUNGSWESEN</t>
  </si>
  <si>
    <t>68</t>
  </si>
  <si>
    <t>Grundstücks- und Wohnungswesen</t>
  </si>
  <si>
    <t>68.1</t>
  </si>
  <si>
    <t>Kauf und Verkauf von eigenen Grundstücken, Gebäuden und Wohnungen</t>
  </si>
  <si>
    <t>68.10</t>
  </si>
  <si>
    <t>68.10.1</t>
  </si>
  <si>
    <t>Kauf und Verkauf von eigenen Wohngrundstücken, Wohngebäuden und Wohnungen</t>
  </si>
  <si>
    <t>68.10.2</t>
  </si>
  <si>
    <t>Kauf und Verkauf von eigenen Gewerbegrundstücken und Nichtwohngebäuden</t>
  </si>
  <si>
    <t>68.2</t>
  </si>
  <si>
    <t>Vermietung, Verpachtung von eigenen oder geleasten Grundstücken, Gebäuden und Wohnungen</t>
  </si>
  <si>
    <t>68.20</t>
  </si>
  <si>
    <t>68.20.1</t>
  </si>
  <si>
    <t>Vermietung, Verpachtung von eigenen oder geleasten Wohngrundstücken, Wohngebäuden und Wohnungen</t>
  </si>
  <si>
    <t>68.20.2</t>
  </si>
  <si>
    <t>Vermietung, Verpachtung von eigenen oder geleasten Gewerbegrundstücken und Nichtwohngebäuden</t>
  </si>
  <si>
    <t>68.3</t>
  </si>
  <si>
    <t>Vermittlung und Verwaltung von Grundstücken, Gebäuden und Wohnungen für Dritte</t>
  </si>
  <si>
    <t>68.31</t>
  </si>
  <si>
    <t>Vermittlung von Grundstücken, Gebäuden und Wohnungen für Dritte</t>
  </si>
  <si>
    <t>68.31.1</t>
  </si>
  <si>
    <t>Vermittlung von Wohngrundstücken, Wohngebäuden und Wohnungen für Dritte</t>
  </si>
  <si>
    <t>68.31.2</t>
  </si>
  <si>
    <t>Vermittlung von Gewerbegrundstücken und Nichtwohngebäuden für Dritte</t>
  </si>
  <si>
    <t>68.32</t>
  </si>
  <si>
    <t>Verwaltung von Grundstücken, Gebäuden und Wohnungen für Dritte</t>
  </si>
  <si>
    <t>68.32.1</t>
  </si>
  <si>
    <t>Verwaltung von Wohngrundstücken, Wohngebäuden und Wohnungen für Dritte</t>
  </si>
  <si>
    <t>68.32.2</t>
  </si>
  <si>
    <t>Verwaltung von Gewerbegrundstücken und Nichtwohngebäuden für Dritte</t>
  </si>
  <si>
    <t>M</t>
  </si>
  <si>
    <t xml:space="preserve">ABSCHNITT M – ERBRINGUNG VON FREIBERUFLICHEN, WISSENSCHAFTLICHEN UND TECHNISCHEN DIENSTLEISTUNGEN </t>
  </si>
  <si>
    <t>69</t>
  </si>
  <si>
    <t>Rechts- und Steuerberatung, Wirtschaftsprüfung</t>
  </si>
  <si>
    <t>69.1</t>
  </si>
  <si>
    <t>Rechtsberatung</t>
  </si>
  <si>
    <t>69.10</t>
  </si>
  <si>
    <t>69.10.1</t>
  </si>
  <si>
    <t>Rechtsanwaltskanzleien mit Notariat</t>
  </si>
  <si>
    <t>69.10.2</t>
  </si>
  <si>
    <t>Rechtsanwaltskanzleien ohne Notariat</t>
  </si>
  <si>
    <t>69.10.3</t>
  </si>
  <si>
    <t>Notariate</t>
  </si>
  <si>
    <t>69.10.4</t>
  </si>
  <si>
    <t>Patentanwaltskanzleien</t>
  </si>
  <si>
    <t>69.10.9</t>
  </si>
  <si>
    <t xml:space="preserve">Erbringung sonstiger juristischer Dienstleistungen a. n. g. </t>
  </si>
  <si>
    <t>69.2</t>
  </si>
  <si>
    <t>Wirtschaftsprüfung und Steuerberatung; Buchführung</t>
  </si>
  <si>
    <t>69.20</t>
  </si>
  <si>
    <t>69.20.1</t>
  </si>
  <si>
    <t>Praxen von Wirtschaftsprüferinnen und -prüfern, Wirtschaftsprüfungsgesellschaften</t>
  </si>
  <si>
    <t>69.20.2</t>
  </si>
  <si>
    <t>Praxen von vereidigten Buchprüferinnen und -prüfern, Buchprüfungsgesellschaften</t>
  </si>
  <si>
    <t>69.20.3</t>
  </si>
  <si>
    <t>Praxen von Steuerbevollmächtigten, Steuerberaterinnen und -beratern, Steuerberatungsgesellschaften</t>
  </si>
  <si>
    <t>69.20.4</t>
  </si>
  <si>
    <t>Buchführung (ohne Datenverarbeitungsdienste)</t>
  </si>
  <si>
    <t>70</t>
  </si>
  <si>
    <t>Verwaltung und Führung von Unternehmen und Betrieben; Unternehmensberatung</t>
  </si>
  <si>
    <t>70.1</t>
  </si>
  <si>
    <t>Verwaltung und Führung von Unternehmen und Betrieben</t>
  </si>
  <si>
    <t>70.10</t>
  </si>
  <si>
    <t>70.10.1</t>
  </si>
  <si>
    <t>Managementtätigkeiten von Holdinggesellschaften</t>
  </si>
  <si>
    <t>70.10.9</t>
  </si>
  <si>
    <t>Sonstige Verwaltung und Führung von Unternehmen und Betrieben</t>
  </si>
  <si>
    <t>70.2</t>
  </si>
  <si>
    <t>Public-Relations- und Unternehmensberatung</t>
  </si>
  <si>
    <t>70.21</t>
  </si>
  <si>
    <t>Public-Relations-Beratung</t>
  </si>
  <si>
    <t>70.21.0</t>
  </si>
  <si>
    <t>70.22</t>
  </si>
  <si>
    <t>Unternehmensberatung</t>
  </si>
  <si>
    <t>70.22.0</t>
  </si>
  <si>
    <t>71</t>
  </si>
  <si>
    <t>Architektur- und Ingenieurbüros; technische, physikalische und chemische Untersuchung</t>
  </si>
  <si>
    <t>71.1</t>
  </si>
  <si>
    <t>Architektur- und Ingenieurbüros</t>
  </si>
  <si>
    <t>71.11</t>
  </si>
  <si>
    <t>Architekturbüros</t>
  </si>
  <si>
    <t>71.11.1</t>
  </si>
  <si>
    <t>Architekturbüros für Hochbau</t>
  </si>
  <si>
    <t>71.11.2</t>
  </si>
  <si>
    <t>Büros für Innenarchitektur</t>
  </si>
  <si>
    <t>71.11.3</t>
  </si>
  <si>
    <t>Architekturbüros für Orts-, Regional- und Landesplanung</t>
  </si>
  <si>
    <t>71.11.4</t>
  </si>
  <si>
    <t>Architekturbüros für Garten- und Landschaftsgestaltung</t>
  </si>
  <si>
    <t>71.12</t>
  </si>
  <si>
    <t>Ingenieurbüros</t>
  </si>
  <si>
    <t>71.12.1</t>
  </si>
  <si>
    <t>Ingenieurbüros für bautechnische Gesamtplanung</t>
  </si>
  <si>
    <t>71.12.2</t>
  </si>
  <si>
    <t>Ingenieurbüros für technische Fachplanung und Ingenieurdesign</t>
  </si>
  <si>
    <t>71.12.3</t>
  </si>
  <si>
    <t>Vermessungsbüros</t>
  </si>
  <si>
    <t>71.12.9</t>
  </si>
  <si>
    <t>Sonstige Ingenieurbüros</t>
  </si>
  <si>
    <t>71.2</t>
  </si>
  <si>
    <t>Technische, physikalische und chemische Untersuchung</t>
  </si>
  <si>
    <t>71.20</t>
  </si>
  <si>
    <t>71.20.0</t>
  </si>
  <si>
    <t>72</t>
  </si>
  <si>
    <t>Forschung und Entwicklung</t>
  </si>
  <si>
    <t>72.1</t>
  </si>
  <si>
    <t>Forschung und Entwicklung im Bereich Natur-, Ingenieur-, Agrarwissenschaften und Medizin</t>
  </si>
  <si>
    <t>72.11</t>
  </si>
  <si>
    <t>Forschung und Entwicklung im Bereich Biotechnologie</t>
  </si>
  <si>
    <t>72.11.0</t>
  </si>
  <si>
    <t>72.19</t>
  </si>
  <si>
    <t>Sonstige Forschung und Entwicklung im Bereich Natur-, Ingenieur-, Agrarwissenschaften und Medizin</t>
  </si>
  <si>
    <t>72.19.0</t>
  </si>
  <si>
    <t>72.2</t>
  </si>
  <si>
    <t>Forschung und Entwicklung im Bereich Rechts-, Wirtschafts- und Sozialwissenschaften sowie im Bereich Sprach-, Kultur- und Kunstwissenschaften</t>
  </si>
  <si>
    <t>72.20</t>
  </si>
  <si>
    <t>72.20.0</t>
  </si>
  <si>
    <t>73</t>
  </si>
  <si>
    <t>Werbung und Marktforschung</t>
  </si>
  <si>
    <t>73.1</t>
  </si>
  <si>
    <t>Werbung</t>
  </si>
  <si>
    <t>73.11</t>
  </si>
  <si>
    <t>Werbeagenturen</t>
  </si>
  <si>
    <t>73.11.0</t>
  </si>
  <si>
    <t>73.12</t>
  </si>
  <si>
    <t>Vermarktung und Vermittlung von Werbezeiten und Werbeflächen</t>
  </si>
  <si>
    <t>73.12.0</t>
  </si>
  <si>
    <t>73.2</t>
  </si>
  <si>
    <t>Markt- und Meinungsforschung</t>
  </si>
  <si>
    <t>73.20</t>
  </si>
  <si>
    <t>73.20.0</t>
  </si>
  <si>
    <t>74</t>
  </si>
  <si>
    <t>Sonstige freiberufliche, wissenschaftliche und technische Tätigkeiten</t>
  </si>
  <si>
    <t>74.1</t>
  </si>
  <si>
    <t>Ateliers für Textil-, Schmuck-, Grafik- u. ä. Design</t>
  </si>
  <si>
    <t>74.10</t>
  </si>
  <si>
    <t>74.10.1</t>
  </si>
  <si>
    <t>Industrie-, Produkt- und Mode-Design</t>
  </si>
  <si>
    <t>74.10.2</t>
  </si>
  <si>
    <t>Grafik- und Kommunikationsdesign</t>
  </si>
  <si>
    <t>74.10.3</t>
  </si>
  <si>
    <t>Interior Design und Raumgestaltung</t>
  </si>
  <si>
    <t>74.2</t>
  </si>
  <si>
    <t>Fotografie und Fotolabors</t>
  </si>
  <si>
    <t>74.20</t>
  </si>
  <si>
    <t>74.20.1</t>
  </si>
  <si>
    <t>Fotografie</t>
  </si>
  <si>
    <t>74.20.2</t>
  </si>
  <si>
    <t>Fotolabors</t>
  </si>
  <si>
    <t>74.3</t>
  </si>
  <si>
    <t>Übersetzen und Dolmetschen</t>
  </si>
  <si>
    <t>74.30</t>
  </si>
  <si>
    <t>74.30.1</t>
  </si>
  <si>
    <t>Übersetzen</t>
  </si>
  <si>
    <t>74.30.2</t>
  </si>
  <si>
    <t>Dolmetschen</t>
  </si>
  <si>
    <t>74.9</t>
  </si>
  <si>
    <t>Sonstige freiberufliche, wissenschaftliche und technische Tätigkeiten a. n. g.</t>
  </si>
  <si>
    <t>74.90</t>
  </si>
  <si>
    <t>74.90.0</t>
  </si>
  <si>
    <t>75</t>
  </si>
  <si>
    <t>Veterinärwesen</t>
  </si>
  <si>
    <t>75.0</t>
  </si>
  <si>
    <t>75.00</t>
  </si>
  <si>
    <t>75.00.1</t>
  </si>
  <si>
    <t>Tierarztpraxen</t>
  </si>
  <si>
    <t>75.00.9</t>
  </si>
  <si>
    <t>Sonstiges Veterinärwesen</t>
  </si>
  <si>
    <t>N</t>
  </si>
  <si>
    <t xml:space="preserve">ABSCHNITT N – ERBRINGUNG VON SONSTIGEN WIRTSCHAFTLICHEN DIENSTLEISTUNGEN </t>
  </si>
  <si>
    <t>77</t>
  </si>
  <si>
    <t>Vermietung von beweglichen Sachen</t>
  </si>
  <si>
    <t>77.1</t>
  </si>
  <si>
    <t>Vermietung von Kraftwagen</t>
  </si>
  <si>
    <t>77.11</t>
  </si>
  <si>
    <t>Vermietung von Kraftwagen mit einem Gesamtgewicht von 3,5 t oder weniger</t>
  </si>
  <si>
    <t>77.11.0</t>
  </si>
  <si>
    <t>77.12</t>
  </si>
  <si>
    <t>Vermietung von Kraftwagen mit einem Gesamtgewicht von mehr als 3,5 t</t>
  </si>
  <si>
    <t>77.12.0</t>
  </si>
  <si>
    <t>77.2</t>
  </si>
  <si>
    <t>Vermietung von Gebrauchsgütern</t>
  </si>
  <si>
    <t>77.21</t>
  </si>
  <si>
    <t>Vermietung von Sport- und Freizeitgeräten</t>
  </si>
  <si>
    <t>77.21.0</t>
  </si>
  <si>
    <t>77.22</t>
  </si>
  <si>
    <t>Videotheken</t>
  </si>
  <si>
    <t>77.22.0</t>
  </si>
  <si>
    <t>77.29</t>
  </si>
  <si>
    <t>Vermietung von sonstigen Gebrauchsgütern</t>
  </si>
  <si>
    <t>77.29.0</t>
  </si>
  <si>
    <t>77.3</t>
  </si>
  <si>
    <t>Vermietung von Maschinen, Geräten und sonstigen beweglichen Sachen</t>
  </si>
  <si>
    <t>77.31</t>
  </si>
  <si>
    <t>Vermietung von landwirtschaftlichen Maschinen und Geräten</t>
  </si>
  <si>
    <t>77.31.0</t>
  </si>
  <si>
    <t>77.32</t>
  </si>
  <si>
    <t>Vermietung von Baumaschinen und -geräten</t>
  </si>
  <si>
    <t>77.32.0</t>
  </si>
  <si>
    <t>77.33</t>
  </si>
  <si>
    <t>Vermietung von Büromaschinen, Datenverarbeitungsgeräten und 
-einrichtungen</t>
  </si>
  <si>
    <t>77.33.0</t>
  </si>
  <si>
    <t>77.34</t>
  </si>
  <si>
    <t>Vermietung von Wasserfahrzeugen</t>
  </si>
  <si>
    <t>77.34.0</t>
  </si>
  <si>
    <t>77.35</t>
  </si>
  <si>
    <t>Vermietung von Luftfahrzeugen</t>
  </si>
  <si>
    <t>77.35.0</t>
  </si>
  <si>
    <t>77.39</t>
  </si>
  <si>
    <t>Vermietung von sonstigen Maschinen, Geräten und beweglichen Sachen a. n. g.</t>
  </si>
  <si>
    <t>77.39.0</t>
  </si>
  <si>
    <t>77.4</t>
  </si>
  <si>
    <t>Leasing von nichtfinanziellen immateriellen Vermögensgegenständen (ohne Copyrights)</t>
  </si>
  <si>
    <t>77.40</t>
  </si>
  <si>
    <t>77.40.0</t>
  </si>
  <si>
    <t>78</t>
  </si>
  <si>
    <t>Vermittlung und Überlassung von Arbeitskräften</t>
  </si>
  <si>
    <t>78.1</t>
  </si>
  <si>
    <t>Vermittlung von Arbeitskräften</t>
  </si>
  <si>
    <t>78.10</t>
  </si>
  <si>
    <t>78.10.0</t>
  </si>
  <si>
    <t>78.2</t>
  </si>
  <si>
    <t>Befristete Überlassung von Arbeitskräften</t>
  </si>
  <si>
    <t>78.20</t>
  </si>
  <si>
    <t>78.20.0</t>
  </si>
  <si>
    <t>78.3</t>
  </si>
  <si>
    <t>Sonstige Überlassung von Arbeitskräften</t>
  </si>
  <si>
    <t>78.30</t>
  </si>
  <si>
    <t>78.30.0</t>
  </si>
  <si>
    <t>79</t>
  </si>
  <si>
    <t>Reisebüros, Reiseveranstalter und Erbringung sonstiger Reservierungsdienstleistungen</t>
  </si>
  <si>
    <t>79.1</t>
  </si>
  <si>
    <t>Reisebüros und Reiseveranstalter</t>
  </si>
  <si>
    <t>79.11</t>
  </si>
  <si>
    <t>Reisebüros</t>
  </si>
  <si>
    <t>79.11.0</t>
  </si>
  <si>
    <t>79.12</t>
  </si>
  <si>
    <t>Reiseveranstalter</t>
  </si>
  <si>
    <t>79.12.0</t>
  </si>
  <si>
    <t>79.9</t>
  </si>
  <si>
    <t>Erbringung sonstiger Reservierungsdienstleistungen</t>
  </si>
  <si>
    <t>79.90</t>
  </si>
  <si>
    <t>79.90.0</t>
  </si>
  <si>
    <t>80</t>
  </si>
  <si>
    <t>Wach- und Sicherheitsdienste sowie Detekteien</t>
  </si>
  <si>
    <t>80.1</t>
  </si>
  <si>
    <t>Private Wach- und Sicherheitsdienste</t>
  </si>
  <si>
    <t>80.10</t>
  </si>
  <si>
    <t>80.10.0</t>
  </si>
  <si>
    <t>80.2</t>
  </si>
  <si>
    <t>Sicherheitsdienste mithilfe von Überwachungs- und Alarmsystemen</t>
  </si>
  <si>
    <t>80.20</t>
  </si>
  <si>
    <t>80.20.0</t>
  </si>
  <si>
    <t>80.3</t>
  </si>
  <si>
    <t>Detekteien</t>
  </si>
  <si>
    <t>80.30</t>
  </si>
  <si>
    <t>80.30.0</t>
  </si>
  <si>
    <t>81</t>
  </si>
  <si>
    <t>Gebäudebetreuung; Garten- und Landschaftsbau</t>
  </si>
  <si>
    <t>81.1</t>
  </si>
  <si>
    <t>Hausmeisterdienste</t>
  </si>
  <si>
    <t>81.10</t>
  </si>
  <si>
    <t>81.10.0</t>
  </si>
  <si>
    <t>81.2</t>
  </si>
  <si>
    <t>Reinigung von Gebäuden, Straßen und Verkehrsmitteln</t>
  </si>
  <si>
    <t>81.21</t>
  </si>
  <si>
    <t>Allgemeine Gebäudereinigung</t>
  </si>
  <si>
    <t>81.21.0</t>
  </si>
  <si>
    <t>81.22</t>
  </si>
  <si>
    <t>Spezielle Reinigung von Gebäuden und  Reinigung von Maschinen</t>
  </si>
  <si>
    <t>81.22.1</t>
  </si>
  <si>
    <t>Schornsteinreinigung</t>
  </si>
  <si>
    <t>81.22.9</t>
  </si>
  <si>
    <t>Sonstige spezielle Reinigung von Gebäuden und Maschinen</t>
  </si>
  <si>
    <t>81.29</t>
  </si>
  <si>
    <t>Reinigung a. n. g.</t>
  </si>
  <si>
    <t>81.29.1</t>
  </si>
  <si>
    <t>Reinigung von Verkehrsmitteln</t>
  </si>
  <si>
    <t>81.29.2</t>
  </si>
  <si>
    <t>Desinfektion und Schädlingsbekämpfung</t>
  </si>
  <si>
    <t>81.29.9</t>
  </si>
  <si>
    <t>Sonstige Reinigung a. n. g.</t>
  </si>
  <si>
    <t>81.3</t>
  </si>
  <si>
    <t>Garten- und Landschaftsbau sowie Erbringung von sonstigen gärtnerischen Dienstleistungen</t>
  </si>
  <si>
    <t>81.30</t>
  </si>
  <si>
    <t>81.30.1</t>
  </si>
  <si>
    <t xml:space="preserve">Garten- und Landschaftsbau </t>
  </si>
  <si>
    <t>81.30.9</t>
  </si>
  <si>
    <t>Erbringung von sonstigen gärtnerischen Dienstleistungen</t>
  </si>
  <si>
    <t>82</t>
  </si>
  <si>
    <t>Erbringung von wirtschaftlichen Dienstleistungen für Unternehmen und Privatpersonen a. n. g.</t>
  </si>
  <si>
    <t>82.1</t>
  </si>
  <si>
    <t>Sekretariats- und Schreibdienste, Copy-Shops</t>
  </si>
  <si>
    <t>82.11</t>
  </si>
  <si>
    <t>Allgemeine Sekretariats- und Schreibdienste</t>
  </si>
  <si>
    <t>82.11.0</t>
  </si>
  <si>
    <t>82.19</t>
  </si>
  <si>
    <t>Copy-Shops; Dokumentenvorbereitung und Erbringung sonstiger spezieller Sekretariatsdienste</t>
  </si>
  <si>
    <t>82.19.0</t>
  </si>
  <si>
    <t>82.2</t>
  </si>
  <si>
    <t>Call Center</t>
  </si>
  <si>
    <t>82.20</t>
  </si>
  <si>
    <t>82.20.0</t>
  </si>
  <si>
    <t>82.3</t>
  </si>
  <si>
    <t>Messe-, Ausstellungs- und Kongressveranstalter</t>
  </si>
  <si>
    <t>82.30</t>
  </si>
  <si>
    <t>82.30.0</t>
  </si>
  <si>
    <t>82.9</t>
  </si>
  <si>
    <t>Erbringung sonstiger wirtschaftlicher Dienstleistungen für Unternehmen und Privatpersonen</t>
  </si>
  <si>
    <t>82.91</t>
  </si>
  <si>
    <t>Inkassobüros und Auskunfteien</t>
  </si>
  <si>
    <t>82.91.1</t>
  </si>
  <si>
    <t>Inkassobüros</t>
  </si>
  <si>
    <t>82.91.2</t>
  </si>
  <si>
    <t>Auskunfteien</t>
  </si>
  <si>
    <t>82.92</t>
  </si>
  <si>
    <t>Abfüllen und Verpacken</t>
  </si>
  <si>
    <t>82.92.0</t>
  </si>
  <si>
    <t>82.99</t>
  </si>
  <si>
    <t>Erbringung sonstiger wirtschaftlicher Dienstleistungen für Unternehmen und Privatpersonen a. n. g.</t>
  </si>
  <si>
    <t>82.99.1</t>
  </si>
  <si>
    <t>Versteigerungsgewerbe</t>
  </si>
  <si>
    <t>82.99.9</t>
  </si>
  <si>
    <t>Erbringung von anderen wirtschaftlichen Dienstleistungen für Unternehmen und Privatpersonen a. n. g.</t>
  </si>
  <si>
    <t>O</t>
  </si>
  <si>
    <t>ABSCHNITT O – ÖFFENTLICHE VERWALTUNG, VERTEIDIGUNG; SOZIALVERSICHERUNG</t>
  </si>
  <si>
    <t>84</t>
  </si>
  <si>
    <t>Öffentliche Verwaltung, Verteidigung; Sozialversicherung</t>
  </si>
  <si>
    <t>84.1</t>
  </si>
  <si>
    <t>Öffentliche Verwaltung</t>
  </si>
  <si>
    <t>84.11</t>
  </si>
  <si>
    <t>Allgemeine öffentliche Verwaltung</t>
  </si>
  <si>
    <t>84.11.0</t>
  </si>
  <si>
    <t>84.12</t>
  </si>
  <si>
    <t>Öffentliche Verwaltung auf den Gebieten Gesundheitswesen, Bildung, Kultur und Sozialwesen</t>
  </si>
  <si>
    <t>84.12.0</t>
  </si>
  <si>
    <t>84.13</t>
  </si>
  <si>
    <t>Wirtschaftsförderung, -ordnung und -aufsicht</t>
  </si>
  <si>
    <t>84.13.0</t>
  </si>
  <si>
    <t>84.2</t>
  </si>
  <si>
    <t>Auswärtige Angelegenheiten, Verteidigung, Rechtspflege, öffentliche Sicherheit und Ordnung</t>
  </si>
  <si>
    <t>84.21</t>
  </si>
  <si>
    <t>Auswärtige Angelegenheiten</t>
  </si>
  <si>
    <t>84.21.0</t>
  </si>
  <si>
    <t>84.22</t>
  </si>
  <si>
    <t>Verteidigung</t>
  </si>
  <si>
    <t>84.22.0</t>
  </si>
  <si>
    <t>84.23</t>
  </si>
  <si>
    <t>Rechtspflege</t>
  </si>
  <si>
    <t>84.23.0</t>
  </si>
  <si>
    <t>84.24</t>
  </si>
  <si>
    <t>Öffentliche Sicherheit und Ordnung</t>
  </si>
  <si>
    <t>84.24.0</t>
  </si>
  <si>
    <t>84.25</t>
  </si>
  <si>
    <t>Feuerwehren</t>
  </si>
  <si>
    <t>84.25.0</t>
  </si>
  <si>
    <t>84.3</t>
  </si>
  <si>
    <t>Sozialversicherung</t>
  </si>
  <si>
    <t>84.30</t>
  </si>
  <si>
    <t>84.30.0</t>
  </si>
  <si>
    <t>P</t>
  </si>
  <si>
    <t>ABSCHNITT P – ERZIEHUNG UND UNTERRICHT</t>
  </si>
  <si>
    <t>85</t>
  </si>
  <si>
    <t>Erziehung und Unterricht</t>
  </si>
  <si>
    <t>85.1</t>
  </si>
  <si>
    <t>Kindergärten und Vorschulen</t>
  </si>
  <si>
    <t>85.10</t>
  </si>
  <si>
    <t>85.10.1</t>
  </si>
  <si>
    <t>Kindergärten</t>
  </si>
  <si>
    <t>85.10.2</t>
  </si>
  <si>
    <t>Vorklassen, Schulkindergärten</t>
  </si>
  <si>
    <t>85.2</t>
  </si>
  <si>
    <t>Grundschulen</t>
  </si>
  <si>
    <t>85.20</t>
  </si>
  <si>
    <t>85.20.0</t>
  </si>
  <si>
    <t>85.3</t>
  </si>
  <si>
    <t>Weiterführende Schulen</t>
  </si>
  <si>
    <t>85.31</t>
  </si>
  <si>
    <t>Allgemein bildende weiterführende Schulen</t>
  </si>
  <si>
    <t>85.31.1</t>
  </si>
  <si>
    <t>Allgemein bildende weiterführende Schulen Sekundarbereich I</t>
  </si>
  <si>
    <t>85.31.2</t>
  </si>
  <si>
    <t>Allgemein bildende weiterführende Schulen Sekundarbereich II</t>
  </si>
  <si>
    <t>85.32</t>
  </si>
  <si>
    <t>Berufsbildende weiterführende Schulen</t>
  </si>
  <si>
    <t>85.32.0</t>
  </si>
  <si>
    <t>85.4</t>
  </si>
  <si>
    <t>Tertiärer und post-sekundärer, nicht tertiärer Unterricht</t>
  </si>
  <si>
    <t>85.41</t>
  </si>
  <si>
    <t>Post-sekundärer, nicht tertiärer Unterricht</t>
  </si>
  <si>
    <t>85.41.0</t>
  </si>
  <si>
    <t>85.42</t>
  </si>
  <si>
    <t>Tertiärer Unterricht</t>
  </si>
  <si>
    <t>85.42.1</t>
  </si>
  <si>
    <t>Universitäten</t>
  </si>
  <si>
    <t>85.42.2</t>
  </si>
  <si>
    <t>Allgemeine Fachhochschulen</t>
  </si>
  <si>
    <t>85.42.3</t>
  </si>
  <si>
    <t>Verwaltungsfachhochschulen</t>
  </si>
  <si>
    <t>85.42.4</t>
  </si>
  <si>
    <t>Berufsakademien, Fachakademien, Schulen des Gesundheitswesens</t>
  </si>
  <si>
    <t>85.5</t>
  </si>
  <si>
    <t>Sonstiger Unterricht</t>
  </si>
  <si>
    <t>85.51</t>
  </si>
  <si>
    <t>Sport- und Freizeitunterricht</t>
  </si>
  <si>
    <t>85.51.0</t>
  </si>
  <si>
    <t>85.52</t>
  </si>
  <si>
    <t>Kulturunterricht</t>
  </si>
  <si>
    <t>85.52.0</t>
  </si>
  <si>
    <t>85.53</t>
  </si>
  <si>
    <t>Fahr- und Flugschulen</t>
  </si>
  <si>
    <t>85.53.0</t>
  </si>
  <si>
    <t>85.59</t>
  </si>
  <si>
    <t>Sonstiger Unterricht a. n. g.</t>
  </si>
  <si>
    <t>85.59.1</t>
  </si>
  <si>
    <t>Allgemeine und politische Erwachsenenbildung</t>
  </si>
  <si>
    <t>85.59.2</t>
  </si>
  <si>
    <t>Berufliche Erwachsenenbildung</t>
  </si>
  <si>
    <t>85.59.9</t>
  </si>
  <si>
    <t>Unterricht a. n. g.</t>
  </si>
  <si>
    <t>85.6</t>
  </si>
  <si>
    <t>Erbringung von Dienstleistungen für den Unterricht</t>
  </si>
  <si>
    <t>85.60</t>
  </si>
  <si>
    <t>85.60.0</t>
  </si>
  <si>
    <t>Q</t>
  </si>
  <si>
    <t>ABSCHNITT Q – GESUNDHEITS- UND SOZIALWESEN</t>
  </si>
  <si>
    <t>86</t>
  </si>
  <si>
    <t>Gesundheitswesen</t>
  </si>
  <si>
    <t>86.1</t>
  </si>
  <si>
    <t>Krankenhäuser</t>
  </si>
  <si>
    <t>86.10</t>
  </si>
  <si>
    <t>86.10.1</t>
  </si>
  <si>
    <t>Krankenhäuser (ohne Hochschulkliniken, Vorsorge- und Rehabilitationskliniken)</t>
  </si>
  <si>
    <t>86.10.2</t>
  </si>
  <si>
    <t>Hochschulkliniken</t>
  </si>
  <si>
    <t>86.10.3</t>
  </si>
  <si>
    <t>Vorsorge- und Rehabilitationskliniken</t>
  </si>
  <si>
    <t>86.2</t>
  </si>
  <si>
    <t>Arzt- und Zahnarztpraxen</t>
  </si>
  <si>
    <t>86.21</t>
  </si>
  <si>
    <t>Arztpraxen für Allgemeinmedizin</t>
  </si>
  <si>
    <t>86.21.0</t>
  </si>
  <si>
    <t>86.22</t>
  </si>
  <si>
    <t>Facharztpraxen</t>
  </si>
  <si>
    <t>86.22.0</t>
  </si>
  <si>
    <t>86.23</t>
  </si>
  <si>
    <t>Zahnarztpraxen</t>
  </si>
  <si>
    <t>86.23.0</t>
  </si>
  <si>
    <t>86.9</t>
  </si>
  <si>
    <t>Gesundheitswesen a. n. g.</t>
  </si>
  <si>
    <t>86.90</t>
  </si>
  <si>
    <t>86.90.1</t>
  </si>
  <si>
    <t>Praxen von psychologischen Psychotherapeutinnen und 
-therapeuten</t>
  </si>
  <si>
    <t>86.90.2</t>
  </si>
  <si>
    <t>Massagepraxen, Krankengymnastikpraxen, Praxen von medizinischen Bademeisterinnen und Bademeistern, Hebammen und Entbindungspflegern sowie von verwandten Berufen</t>
  </si>
  <si>
    <t>86.90.3</t>
  </si>
  <si>
    <t>Heilpraktikerpraxen</t>
  </si>
  <si>
    <t>86.90.9</t>
  </si>
  <si>
    <t>Sonstige selbstständige Tätigkeiten im Gesundheitswesen</t>
  </si>
  <si>
    <t>87</t>
  </si>
  <si>
    <t>Heime (ohne Erholungs- und Ferienheime)</t>
  </si>
  <si>
    <t>87.1</t>
  </si>
  <si>
    <t>Pflegeheime</t>
  </si>
  <si>
    <t>87.10</t>
  </si>
  <si>
    <t>87.10.0</t>
  </si>
  <si>
    <t>87.2</t>
  </si>
  <si>
    <t xml:space="preserve">Stationäre Einrichtungen zur psychosozialen Betreuung, Suchtbekämpfung u. Ä. </t>
  </si>
  <si>
    <t>87.20</t>
  </si>
  <si>
    <t>87.20.0</t>
  </si>
  <si>
    <t>87.3</t>
  </si>
  <si>
    <t>Altenheime; Alten- und Behindertenwohnheime</t>
  </si>
  <si>
    <t>87.30</t>
  </si>
  <si>
    <t>87.30.0</t>
  </si>
  <si>
    <t>87.9</t>
  </si>
  <si>
    <t>Sonstige Heime (ohne Erholungs- und Ferienheime)</t>
  </si>
  <si>
    <t>87.90</t>
  </si>
  <si>
    <t>87.90.0</t>
  </si>
  <si>
    <t>88</t>
  </si>
  <si>
    <t>Sozialwesen (ohne Heime)</t>
  </si>
  <si>
    <t>88.1</t>
  </si>
  <si>
    <t>Soziale Betreuung älterer Menschen und Behinderter</t>
  </si>
  <si>
    <t>88.10</t>
  </si>
  <si>
    <t>88.10.1</t>
  </si>
  <si>
    <t>Ambulante soziale Dienste</t>
  </si>
  <si>
    <t>88.10.2</t>
  </si>
  <si>
    <t>Sonstige soziale Betreuung älterer Menschen und Behinderter</t>
  </si>
  <si>
    <t>88.9</t>
  </si>
  <si>
    <t>Sonstiges Sozialwesen (ohne Heime)</t>
  </si>
  <si>
    <t>88.91</t>
  </si>
  <si>
    <t>Tagesbetreuung von Kindern</t>
  </si>
  <si>
    <t>88.91.0</t>
  </si>
  <si>
    <t>88.99</t>
  </si>
  <si>
    <t>Sonstiges Sozialwesen a. n. g.</t>
  </si>
  <si>
    <t>88.99.0</t>
  </si>
  <si>
    <t>R</t>
  </si>
  <si>
    <t>ABSCHNITT R – KUNST, UNTERHALTUNG UND ERHOLUNG</t>
  </si>
  <si>
    <t>90</t>
  </si>
  <si>
    <t>Kreative, künstlerische und unterhaltende Tätigkeiten</t>
  </si>
  <si>
    <t>90.0</t>
  </si>
  <si>
    <t>90.01</t>
  </si>
  <si>
    <t>Darstellende Kunst</t>
  </si>
  <si>
    <t>90.01.1</t>
  </si>
  <si>
    <t>Theaterensembles</t>
  </si>
  <si>
    <t>90.01.2</t>
  </si>
  <si>
    <t>Ballettgruppen, Orchester, Kapellen und Chöre</t>
  </si>
  <si>
    <t>90.01.3</t>
  </si>
  <si>
    <t>Selbstständige Artistinnen und Artisten, Zirkusgruppen</t>
  </si>
  <si>
    <t>90.01.4</t>
  </si>
  <si>
    <t>Selbstständige Bühnen-, Film-, Hörfunk- und Fernsehkünstlerinnen und -künstler sowie sonstige darstellende Kunst</t>
  </si>
  <si>
    <t>90.02</t>
  </si>
  <si>
    <t>Erbringung von Dienstleistungen für die darstellende Kunst</t>
  </si>
  <si>
    <t>90.02.0</t>
  </si>
  <si>
    <t>90.03</t>
  </si>
  <si>
    <t>Künstlerisches und schriftstellerisches Schaffen</t>
  </si>
  <si>
    <t>90.03.1</t>
  </si>
  <si>
    <t>Selbstständige Komponistinnen, Komponisten, Musikbearbeiterinnen und Musikbearbeiter</t>
  </si>
  <si>
    <t>90.03.2</t>
  </si>
  <si>
    <t>Selbstständige Schriftstellerinnen und Schriftsteller</t>
  </si>
  <si>
    <t>90.03.3</t>
  </si>
  <si>
    <t>Selbstständige bildende Künstlerinnen und Künstler</t>
  </si>
  <si>
    <t>90.03.4</t>
  </si>
  <si>
    <t>Selbstständige Restauratorinnen und Restauratoren</t>
  </si>
  <si>
    <t>90.03.5</t>
  </si>
  <si>
    <t>Selbstständige Journalistinnen und Journalisten, Pressefotografinnen und Pressefotografen</t>
  </si>
  <si>
    <t>90.04</t>
  </si>
  <si>
    <t>Betrieb von Kultur- und Unterhaltungseinrichtungen</t>
  </si>
  <si>
    <t>90.04.1</t>
  </si>
  <si>
    <t>Theater- und Konzertveranstalter</t>
  </si>
  <si>
    <t>90.04.2</t>
  </si>
  <si>
    <t>Opern- und Schauspielhäuser, Konzerthallen und ähnliche Einrichtungen</t>
  </si>
  <si>
    <t>90.04.3</t>
  </si>
  <si>
    <t>Varietés und Kleinkunstbühnen</t>
  </si>
  <si>
    <t>91</t>
  </si>
  <si>
    <t>Bibliotheken, Archive, Museen, botanische und zoologische Gärten</t>
  </si>
  <si>
    <t>91.0</t>
  </si>
  <si>
    <t>91.01</t>
  </si>
  <si>
    <t>Bibliotheken und Archive</t>
  </si>
  <si>
    <t>91.01.0</t>
  </si>
  <si>
    <t>91.02</t>
  </si>
  <si>
    <t>Museen</t>
  </si>
  <si>
    <t>91.02.0</t>
  </si>
  <si>
    <t>91.03</t>
  </si>
  <si>
    <t>Betrieb von historischen Stätten und Gebäuden und ähnlichen Attraktionen</t>
  </si>
  <si>
    <t>91.03.0</t>
  </si>
  <si>
    <t>91.04</t>
  </si>
  <si>
    <t>Botanische und zoologische Gärten sowie Naturparks</t>
  </si>
  <si>
    <t>91.04.0</t>
  </si>
  <si>
    <t>92</t>
  </si>
  <si>
    <t>Spiel-, Wett- und Lotteriewesen</t>
  </si>
  <si>
    <t>92.0</t>
  </si>
  <si>
    <t>92.00</t>
  </si>
  <si>
    <t>92.00.1</t>
  </si>
  <si>
    <t>Spielhallen und Betrieb von Spielautomaten</t>
  </si>
  <si>
    <t>92.00.2</t>
  </si>
  <si>
    <t>Spielbanken und Spielklubs</t>
  </si>
  <si>
    <t>92.00.3</t>
  </si>
  <si>
    <t>Wett-, Toto- und Lotteriewesen</t>
  </si>
  <si>
    <t>93</t>
  </si>
  <si>
    <t>Erbringung von Dienstleistungen des Sports, der Unterhaltung und der Erholung</t>
  </si>
  <si>
    <t>93.1</t>
  </si>
  <si>
    <t xml:space="preserve">Erbringung von Dienstleistungen des Sports </t>
  </si>
  <si>
    <t>93.11</t>
  </si>
  <si>
    <t>Betrieb von Sportanlagen</t>
  </si>
  <si>
    <t>93.11.0</t>
  </si>
  <si>
    <t>93.12</t>
  </si>
  <si>
    <t>Sportvereine</t>
  </si>
  <si>
    <t>93.12.0</t>
  </si>
  <si>
    <t>93.13</t>
  </si>
  <si>
    <t>Fitnesszentren</t>
  </si>
  <si>
    <t>93.13.0</t>
  </si>
  <si>
    <t>93.19</t>
  </si>
  <si>
    <t>Erbringung von sonstigen Dienstleistungen des Sports</t>
  </si>
  <si>
    <t>93.19.0</t>
  </si>
  <si>
    <t>93.2</t>
  </si>
  <si>
    <t>Erbringung von sonstigen Dienstleistungen der Unterhaltung und der Erholung</t>
  </si>
  <si>
    <t>93.21</t>
  </si>
  <si>
    <t>Vergnügungs- und Themenparks</t>
  </si>
  <si>
    <t>93.21.0</t>
  </si>
  <si>
    <t>93.29</t>
  </si>
  <si>
    <t>Erbringung von Dienstleistungen der Unterhaltung und der Erholung a. n. g.</t>
  </si>
  <si>
    <t>93.29.0</t>
  </si>
  <si>
    <t>S</t>
  </si>
  <si>
    <t>ABSCHNITT S – ERBRINGUNG VON SONSTIGEN DIENSTLEISTUNGEN</t>
  </si>
  <si>
    <t>94</t>
  </si>
  <si>
    <t>Interessenvertretungen sowie kirchliche und sonstige religiöse Vereinigungen (ohne Sozialwesen und Sport)</t>
  </si>
  <si>
    <t>94.1</t>
  </si>
  <si>
    <t>Wirtschafts- und Arbeitgeberverbände, Berufsorganisationen</t>
  </si>
  <si>
    <t>94.11</t>
  </si>
  <si>
    <t>Wirtschafts- und Arbeitgeberverbände</t>
  </si>
  <si>
    <t>94.11.0</t>
  </si>
  <si>
    <t>94.12</t>
  </si>
  <si>
    <t>Berufsorganisationen</t>
  </si>
  <si>
    <t>94.12.0</t>
  </si>
  <si>
    <t>94.2</t>
  </si>
  <si>
    <t>Arbeitnehmervereinigungen</t>
  </si>
  <si>
    <t>94.20</t>
  </si>
  <si>
    <t>94.20.0</t>
  </si>
  <si>
    <t>94.9</t>
  </si>
  <si>
    <t>Kirchliche Vereinigungen; politische Parteien sowie sonstige Interessenvertretungen und Vereinigungen a. n. g.</t>
  </si>
  <si>
    <t>94.91</t>
  </si>
  <si>
    <t>Kirchliche und sonstige religiöse Vereinigungen</t>
  </si>
  <si>
    <t>94.91.0</t>
  </si>
  <si>
    <t>94.92</t>
  </si>
  <si>
    <t>Politische Parteien und Vereinigungen</t>
  </si>
  <si>
    <t>94.92.0</t>
  </si>
  <si>
    <t>94.99</t>
  </si>
  <si>
    <t>Sonstige Interessenvertretungen und Vereinigungen a. n. g.</t>
  </si>
  <si>
    <t>94.99.1</t>
  </si>
  <si>
    <t>Organisationen der Bildung, Wissenschaft und Forschung</t>
  </si>
  <si>
    <t>94.99.2</t>
  </si>
  <si>
    <t>Organisationen der Kultur</t>
  </si>
  <si>
    <t>94.99.3</t>
  </si>
  <si>
    <t>Verbraucherorganisationen</t>
  </si>
  <si>
    <t>94.99.4</t>
  </si>
  <si>
    <t>Jugendorganisationen</t>
  </si>
  <si>
    <t>94.99.9</t>
  </si>
  <si>
    <t>Interessenvertretungen und Vereinigungen a. n. g.</t>
  </si>
  <si>
    <t>95</t>
  </si>
  <si>
    <t>Reparatur von Datenverarbeitungsgeräten und Gebrauchsgütern</t>
  </si>
  <si>
    <t>95.1</t>
  </si>
  <si>
    <t>Reparatur von Datenverarbeitungs- und Telekommunikationsgeräten</t>
  </si>
  <si>
    <t>95.11</t>
  </si>
  <si>
    <t>Reparatur von Datenverarbeitungsgeräten und peripheren Geräten</t>
  </si>
  <si>
    <t>95.11.0</t>
  </si>
  <si>
    <t>95.12</t>
  </si>
  <si>
    <t>Reparatur von Telekommunikationsgeräten</t>
  </si>
  <si>
    <t>95.12.0</t>
  </si>
  <si>
    <t>95.2</t>
  </si>
  <si>
    <t>Reparatur von Gebrauchsgütern</t>
  </si>
  <si>
    <t>95.21</t>
  </si>
  <si>
    <t>Reparatur von Geräten der Unterhaltungselektronik</t>
  </si>
  <si>
    <t>95.21.0</t>
  </si>
  <si>
    <t>95.22</t>
  </si>
  <si>
    <t>Reparatur von elektrischen Haushaltsgeräten und Gartengeräten</t>
  </si>
  <si>
    <t>95.22.0</t>
  </si>
  <si>
    <t>95.23</t>
  </si>
  <si>
    <t>Reparatur von Schuhen und Lederwaren</t>
  </si>
  <si>
    <t>95.23.0</t>
  </si>
  <si>
    <t>95.24</t>
  </si>
  <si>
    <t>Reparatur von Möbeln und Einrichtungsgegenständen</t>
  </si>
  <si>
    <t>95.24.0</t>
  </si>
  <si>
    <t>95.25</t>
  </si>
  <si>
    <t>Reparatur von Uhren und Schmuck</t>
  </si>
  <si>
    <t>95.25.0</t>
  </si>
  <si>
    <t>95.29</t>
  </si>
  <si>
    <t>Reparatur von sonstigen Gebrauchsgütern</t>
  </si>
  <si>
    <t>95.29.0</t>
  </si>
  <si>
    <t>96</t>
  </si>
  <si>
    <t>Erbringung von sonstigen überwiegend persönlichen Dienstleistungen</t>
  </si>
  <si>
    <t>96.0</t>
  </si>
  <si>
    <t>96.01</t>
  </si>
  <si>
    <t>Wäscherei und chemische Reinigung</t>
  </si>
  <si>
    <t>96.01.0</t>
  </si>
  <si>
    <t>96.02</t>
  </si>
  <si>
    <t>Frisör- und Kosmetiksalons</t>
  </si>
  <si>
    <t>96.02.1</t>
  </si>
  <si>
    <t>Frisörsalons</t>
  </si>
  <si>
    <t>96.02.2</t>
  </si>
  <si>
    <t>Kosmetiksalons</t>
  </si>
  <si>
    <t>96.03</t>
  </si>
  <si>
    <t>Bestattungswesen</t>
  </si>
  <si>
    <t>96.03.1</t>
  </si>
  <si>
    <t>Bestattungsinstitute</t>
  </si>
  <si>
    <t>96.03.2</t>
  </si>
  <si>
    <t>Friedhöfe und Krematorien</t>
  </si>
  <si>
    <t>96.04</t>
  </si>
  <si>
    <t>Saunas, Solarien, Bäder u. Ä.</t>
  </si>
  <si>
    <t>96.04.0</t>
  </si>
  <si>
    <t>96.09</t>
  </si>
  <si>
    <t>Erbringung von sonstigen Dienstleistungen a. n. g.</t>
  </si>
  <si>
    <t>96.09.0</t>
  </si>
  <si>
    <t>T</t>
  </si>
  <si>
    <t>ABSCHNITT T – PRIVATE HAUSHALTE MIT HAUSPERSONAL; HERSTELLUNG VON WAREN UND ERBRINGUNG VON DIENSTLEISTUNGEN DURCH PRIVATE HAUSHALTE FÜR DEN EIGENBEDARF OHNE AUSGEPRÄGTEN SCHWERPUNKT</t>
  </si>
  <si>
    <t>97</t>
  </si>
  <si>
    <t>Private Haushalte mit Hauspersonal</t>
  </si>
  <si>
    <t>97.0</t>
  </si>
  <si>
    <t>97.00</t>
  </si>
  <si>
    <t>97.00.0</t>
  </si>
  <si>
    <t>98</t>
  </si>
  <si>
    <t>Herstellung von Waren und Erbringung von Dienstleistungen durch private Haushalte für den Eigenbedarf ohne ausgeprägten Schwerpunkt</t>
  </si>
  <si>
    <t>98.1</t>
  </si>
  <si>
    <t>Herstellung von Waren durch private Haushalte für den Eigenbedarf ohne ausgeprägten Schwerpunkt</t>
  </si>
  <si>
    <t>98.10</t>
  </si>
  <si>
    <t>98.10.0</t>
  </si>
  <si>
    <t>98.2</t>
  </si>
  <si>
    <t>Erbringungen von Dienstleistungen durch private Haushalte für den Eigenbedarf ohne ausgeprägten Schwerpunkt</t>
  </si>
  <si>
    <t>98.20</t>
  </si>
  <si>
    <t>98.20.0</t>
  </si>
  <si>
    <t>U</t>
  </si>
  <si>
    <t>ABSCHNITT U – EXTERRITORIALE ORGANISATIONEN UND KÖRPERSCHAFTEN</t>
  </si>
  <si>
    <t>99</t>
  </si>
  <si>
    <t>Exterritoriale Organisationen und Körperschaften</t>
  </si>
  <si>
    <t>99.0</t>
  </si>
  <si>
    <t>99.00</t>
  </si>
  <si>
    <t>99.00.0</t>
  </si>
  <si>
    <t xml:space="preserve"> a.n.g.</t>
  </si>
  <si>
    <t>A.01.1</t>
  </si>
  <si>
    <t>A.01.2</t>
  </si>
  <si>
    <t>A.01.3</t>
  </si>
  <si>
    <t>A.01.4</t>
  </si>
  <si>
    <t>A.01.5</t>
  </si>
  <si>
    <t>A.01.6</t>
  </si>
  <si>
    <t>A.01.7</t>
  </si>
  <si>
    <t>A.02.1</t>
  </si>
  <si>
    <t>A.02.2</t>
  </si>
  <si>
    <t>A.02.3</t>
  </si>
  <si>
    <t>A.02.4</t>
  </si>
  <si>
    <t>A.03.1</t>
  </si>
  <si>
    <t>A.03.2</t>
  </si>
  <si>
    <t>B.05.1</t>
  </si>
  <si>
    <t>B.05.2</t>
  </si>
  <si>
    <t>B.06.1</t>
  </si>
  <si>
    <t>B.06.2</t>
  </si>
  <si>
    <t>B.07.2</t>
  </si>
  <si>
    <t>B.08.1</t>
  </si>
  <si>
    <t>B.08.9</t>
  </si>
  <si>
    <t>B.09.1</t>
  </si>
  <si>
    <t>B.09.9</t>
  </si>
  <si>
    <t>C.10.1</t>
  </si>
  <si>
    <t>C.10.2</t>
  </si>
  <si>
    <t>C.10.3</t>
  </si>
  <si>
    <t>C.10.4</t>
  </si>
  <si>
    <t>C.10.5</t>
  </si>
  <si>
    <t>C.10.6</t>
  </si>
  <si>
    <t>C.10.7</t>
  </si>
  <si>
    <t>C.10.8</t>
  </si>
  <si>
    <t>C.10.9</t>
  </si>
  <si>
    <t>C.11.0</t>
  </si>
  <si>
    <t>C.12.0</t>
  </si>
  <si>
    <t>C.13.1</t>
  </si>
  <si>
    <t>C.13.2</t>
  </si>
  <si>
    <t>C.13.3</t>
  </si>
  <si>
    <t>C.13.9</t>
  </si>
  <si>
    <t>C.14.1</t>
  </si>
  <si>
    <t>C.14.2</t>
  </si>
  <si>
    <t>C.14.3</t>
  </si>
  <si>
    <t>C.15.1</t>
  </si>
  <si>
    <t>C.15.2</t>
  </si>
  <si>
    <t>C.16.1</t>
  </si>
  <si>
    <t>C.16.2</t>
  </si>
  <si>
    <t>C.17.1</t>
  </si>
  <si>
    <t>C.17.2</t>
  </si>
  <si>
    <t>C.18.1</t>
  </si>
  <si>
    <t>C.18.2</t>
  </si>
  <si>
    <t>C.19.1</t>
  </si>
  <si>
    <t>C.19.2</t>
  </si>
  <si>
    <t>C.20.1</t>
  </si>
  <si>
    <t>C.20.2</t>
  </si>
  <si>
    <t>C.20.3</t>
  </si>
  <si>
    <t>C.20.4</t>
  </si>
  <si>
    <t>C.20.5</t>
  </si>
  <si>
    <t>C.20.6</t>
  </si>
  <si>
    <t>C.21.1</t>
  </si>
  <si>
    <t>C.21.2</t>
  </si>
  <si>
    <t>C.22.1</t>
  </si>
  <si>
    <t>C.22.2</t>
  </si>
  <si>
    <t>C.23.1</t>
  </si>
  <si>
    <t>C.23.2</t>
  </si>
  <si>
    <t>C.23.3</t>
  </si>
  <si>
    <t>C.23.4</t>
  </si>
  <si>
    <t>C.23.5</t>
  </si>
  <si>
    <t>C.23.6</t>
  </si>
  <si>
    <t>C.23.7</t>
  </si>
  <si>
    <t>C.23.9</t>
  </si>
  <si>
    <t>C.24.1</t>
  </si>
  <si>
    <t>C.24.2</t>
  </si>
  <si>
    <t>C.24.3</t>
  </si>
  <si>
    <t>C.24.4</t>
  </si>
  <si>
    <t>C.24.5</t>
  </si>
  <si>
    <t>C.25.1</t>
  </si>
  <si>
    <t>C.25.2</t>
  </si>
  <si>
    <t>C.25.3</t>
  </si>
  <si>
    <t>C.25.4</t>
  </si>
  <si>
    <t>C.25.5</t>
  </si>
  <si>
    <t>C.25.6</t>
  </si>
  <si>
    <t>C.25.7</t>
  </si>
  <si>
    <t>C.25.9</t>
  </si>
  <si>
    <t>C.26.1</t>
  </si>
  <si>
    <t>C.26.2</t>
  </si>
  <si>
    <t>C.26.3</t>
  </si>
  <si>
    <t>C.26.4</t>
  </si>
  <si>
    <t>C.26.5</t>
  </si>
  <si>
    <t>C.26.6</t>
  </si>
  <si>
    <t>C.26.7</t>
  </si>
  <si>
    <t>C.26.8</t>
  </si>
  <si>
    <t>C.27.1</t>
  </si>
  <si>
    <t>C.27.2</t>
  </si>
  <si>
    <t>C.27.3</t>
  </si>
  <si>
    <t>C.27.4</t>
  </si>
  <si>
    <t>C.27.5</t>
  </si>
  <si>
    <t>C.27.9</t>
  </si>
  <si>
    <t>C.28.1</t>
  </si>
  <si>
    <t>C.28.2</t>
  </si>
  <si>
    <t>C.28.3</t>
  </si>
  <si>
    <t>C.28.4</t>
  </si>
  <si>
    <t>C.28.9</t>
  </si>
  <si>
    <t>C.29.1</t>
  </si>
  <si>
    <t>C.29.2</t>
  </si>
  <si>
    <t>C.29.3</t>
  </si>
  <si>
    <t>C.30.1</t>
  </si>
  <si>
    <t>C.30.2</t>
  </si>
  <si>
    <t>C.30.3</t>
  </si>
  <si>
    <t>C.30.4</t>
  </si>
  <si>
    <t>C.30.9</t>
  </si>
  <si>
    <t>C.31.0</t>
  </si>
  <si>
    <t>C.32.1</t>
  </si>
  <si>
    <t>C.32.2</t>
  </si>
  <si>
    <t>C.32.3</t>
  </si>
  <si>
    <t>C.32.4</t>
  </si>
  <si>
    <t>C.32.5</t>
  </si>
  <si>
    <t>C.32.9</t>
  </si>
  <si>
    <t>C.33.1</t>
  </si>
  <si>
    <t>C.33.2</t>
  </si>
  <si>
    <t>D.35.1</t>
  </si>
  <si>
    <t>D.35.2</t>
  </si>
  <si>
    <t>D.35.3</t>
  </si>
  <si>
    <t>E.36.0</t>
  </si>
  <si>
    <t>E.37.0</t>
  </si>
  <si>
    <t>E.38.1</t>
  </si>
  <si>
    <t>E.38.2</t>
  </si>
  <si>
    <t>E.38.3</t>
  </si>
  <si>
    <t>E.39.0</t>
  </si>
  <si>
    <t>F.41.1</t>
  </si>
  <si>
    <t>F.41.2</t>
  </si>
  <si>
    <t>F.42.1</t>
  </si>
  <si>
    <t>F.42.2</t>
  </si>
  <si>
    <t>F.42.9</t>
  </si>
  <si>
    <t>F.43.1</t>
  </si>
  <si>
    <t>F.43.2</t>
  </si>
  <si>
    <t>F.43.3</t>
  </si>
  <si>
    <t>F.43.9</t>
  </si>
  <si>
    <t>G.45.1</t>
  </si>
  <si>
    <t>G.45.2</t>
  </si>
  <si>
    <t>G.45.3</t>
  </si>
  <si>
    <t>G.45.4</t>
  </si>
  <si>
    <t>G.46.1</t>
  </si>
  <si>
    <t>G.46.2</t>
  </si>
  <si>
    <t>G.46.3</t>
  </si>
  <si>
    <t>G.46.4</t>
  </si>
  <si>
    <t>G.46.5</t>
  </si>
  <si>
    <t>G.46.6</t>
  </si>
  <si>
    <t>G.46.7</t>
  </si>
  <si>
    <t>G.46.9</t>
  </si>
  <si>
    <t>G.47.1</t>
  </si>
  <si>
    <t>G.47.2</t>
  </si>
  <si>
    <t>G.47.3</t>
  </si>
  <si>
    <t>G.47.4</t>
  </si>
  <si>
    <t>G.47.5</t>
  </si>
  <si>
    <t>G.47.6</t>
  </si>
  <si>
    <t>G.47.7</t>
  </si>
  <si>
    <t>G.47.8</t>
  </si>
  <si>
    <t>G.47.9</t>
  </si>
  <si>
    <t>H.49.1</t>
  </si>
  <si>
    <t>H.49.2</t>
  </si>
  <si>
    <t>H.49.3</t>
  </si>
  <si>
    <t>H.49.4</t>
  </si>
  <si>
    <t>H.49.5</t>
  </si>
  <si>
    <t>H.50.1</t>
  </si>
  <si>
    <t>H.50.2</t>
  </si>
  <si>
    <t>H.50.3</t>
  </si>
  <si>
    <t>H.50.4</t>
  </si>
  <si>
    <t>H.51.1</t>
  </si>
  <si>
    <t>H.51.2</t>
  </si>
  <si>
    <t>H.52.1</t>
  </si>
  <si>
    <t>H.52.2</t>
  </si>
  <si>
    <t>H.53.1</t>
  </si>
  <si>
    <t>H.53.2</t>
  </si>
  <si>
    <t>I.55.1</t>
  </si>
  <si>
    <t>I.55.2</t>
  </si>
  <si>
    <t>I.55.3</t>
  </si>
  <si>
    <t>I.55.9</t>
  </si>
  <si>
    <t>I.56.1</t>
  </si>
  <si>
    <t>I.56.2</t>
  </si>
  <si>
    <t>I.56.3</t>
  </si>
  <si>
    <t>J.58.1</t>
  </si>
  <si>
    <t>J.58.2</t>
  </si>
  <si>
    <t>J.59.1</t>
  </si>
  <si>
    <t>J.59.2</t>
  </si>
  <si>
    <t>J.60.1</t>
  </si>
  <si>
    <t>J.60.2</t>
  </si>
  <si>
    <t>J.61.1</t>
  </si>
  <si>
    <t>J.61.2</t>
  </si>
  <si>
    <t>J.61.3</t>
  </si>
  <si>
    <t>J.61.9</t>
  </si>
  <si>
    <t>J.62.0</t>
  </si>
  <si>
    <t>J.63.1</t>
  </si>
  <si>
    <t>J.63.9</t>
  </si>
  <si>
    <t>K.64.1</t>
  </si>
  <si>
    <t>K.64.2</t>
  </si>
  <si>
    <t>K.64.3</t>
  </si>
  <si>
    <t>K.64.9</t>
  </si>
  <si>
    <t>K.65.1</t>
  </si>
  <si>
    <t>K.65.2</t>
  </si>
  <si>
    <t>K.65.3</t>
  </si>
  <si>
    <t>K.66.1</t>
  </si>
  <si>
    <t>K.66.2</t>
  </si>
  <si>
    <t>K.66.3</t>
  </si>
  <si>
    <t>L.68.1</t>
  </si>
  <si>
    <t>L.68.2</t>
  </si>
  <si>
    <t>L.68.3</t>
  </si>
  <si>
    <t>M.69.1</t>
  </si>
  <si>
    <t>M.69.2</t>
  </si>
  <si>
    <t>M.70.1</t>
  </si>
  <si>
    <t>M.70.2</t>
  </si>
  <si>
    <t>M.71.1</t>
  </si>
  <si>
    <t>M.71.2</t>
  </si>
  <si>
    <t>M.72.1</t>
  </si>
  <si>
    <t>M.72.2</t>
  </si>
  <si>
    <t>M.73.1</t>
  </si>
  <si>
    <t>M.73.2</t>
  </si>
  <si>
    <t>M.74.1</t>
  </si>
  <si>
    <t>M.74.2</t>
  </si>
  <si>
    <t>M.74.3</t>
  </si>
  <si>
    <t>M.74.9</t>
  </si>
  <si>
    <t>M.75.0</t>
  </si>
  <si>
    <t>N.77.1</t>
  </si>
  <si>
    <t>N.77.2</t>
  </si>
  <si>
    <t>N.77.3</t>
  </si>
  <si>
    <t>N.77.4</t>
  </si>
  <si>
    <t>N.78.1</t>
  </si>
  <si>
    <t>N.78.2</t>
  </si>
  <si>
    <t>N.78.3</t>
  </si>
  <si>
    <t>N.79.1</t>
  </si>
  <si>
    <t>N.79.9</t>
  </si>
  <si>
    <t>N.80.1</t>
  </si>
  <si>
    <t>N.80.2</t>
  </si>
  <si>
    <t>N.80.3</t>
  </si>
  <si>
    <t>N.81.1</t>
  </si>
  <si>
    <t>N.81.2</t>
  </si>
  <si>
    <t>N.81.3</t>
  </si>
  <si>
    <t>N.82.1</t>
  </si>
  <si>
    <t>N.82.2</t>
  </si>
  <si>
    <t>N.82.3</t>
  </si>
  <si>
    <t>N.82.9</t>
  </si>
  <si>
    <t>O.84.1</t>
  </si>
  <si>
    <t>O.84.2</t>
  </si>
  <si>
    <t>O.84.3</t>
  </si>
  <si>
    <t>P.85.1</t>
  </si>
  <si>
    <t>P.85.2</t>
  </si>
  <si>
    <t>P.85.3</t>
  </si>
  <si>
    <t>P.85.4</t>
  </si>
  <si>
    <t>P.85.5</t>
  </si>
  <si>
    <t>P.85.6</t>
  </si>
  <si>
    <t>Q.86.1</t>
  </si>
  <si>
    <t>Q.86.2</t>
  </si>
  <si>
    <t>Q.86.9</t>
  </si>
  <si>
    <t>Q.87.1</t>
  </si>
  <si>
    <t>Q.87.2</t>
  </si>
  <si>
    <t>Q.87.3</t>
  </si>
  <si>
    <t>Q.87.9</t>
  </si>
  <si>
    <t>Q.88.1</t>
  </si>
  <si>
    <t>Q.88.9</t>
  </si>
  <si>
    <t>R.90.0</t>
  </si>
  <si>
    <t>R.91.0</t>
  </si>
  <si>
    <t>R.92.0</t>
  </si>
  <si>
    <t>R.93.1</t>
  </si>
  <si>
    <t>R.93.2</t>
  </si>
  <si>
    <t>S.94.1</t>
  </si>
  <si>
    <t>S.94.2</t>
  </si>
  <si>
    <t>S.94.9</t>
  </si>
  <si>
    <t>S.95.1</t>
  </si>
  <si>
    <t>S.95.2</t>
  </si>
  <si>
    <t>S.96.0</t>
  </si>
  <si>
    <t>T.97.0</t>
  </si>
  <si>
    <t>T.98.1</t>
  </si>
  <si>
    <t>T.98.2</t>
  </si>
  <si>
    <t>U.99.0</t>
  </si>
  <si>
    <t>Definition von Kleinst-, Kleinen- und Mittleren Unternehmen (KMU) gemäß Empfehlung 2003/361/EG</t>
  </si>
  <si>
    <t>Im Übrigen wird auf die Empfehlung 2003/361/EG verwiesen.</t>
  </si>
  <si>
    <t xml:space="preserve">Gebietseinheit (NUTS-Ebene 2) für den inländischen Hauptsitz </t>
  </si>
  <si>
    <t>Beispiel: Befindet sich der Hauptsitz Ihres Unternehmens in „Esslingen“ (NUTS-Ebene 3), so ist „DE11 Stuttgart“ als übergeordnete NUTS-Ebene 2 anzugeben.</t>
  </si>
  <si>
    <t>NUTS-Gebieteinheiten</t>
  </si>
  <si>
    <t>Klassifikation der Wirtschaftszweige (WZ 2008)</t>
  </si>
  <si>
    <t>Bei der Beantwortung der Fragen zum Hauptwirtschaftszweig wird auf die Gliederungsebene „Gruppen“ abgestellt. Weitere Angaben zu Abschnitten, Abteilungen, Klassen und Unterklassen sind nicht notwendig (vgl. nachfolgende Tabelle).</t>
  </si>
  <si>
    <t>Gliederungsebene</t>
  </si>
  <si>
    <t>Anzahl</t>
  </si>
  <si>
    <t>Kode</t>
  </si>
  <si>
    <t>Abschnitte</t>
  </si>
  <si>
    <t>A-U</t>
  </si>
  <si>
    <t>Abteilungen</t>
  </si>
  <si>
    <t>01-99</t>
  </si>
  <si>
    <t>Gruppen</t>
  </si>
  <si>
    <t>01.1-99.0</t>
  </si>
  <si>
    <t>Klassen</t>
  </si>
  <si>
    <t>01.11-99.00</t>
  </si>
  <si>
    <t>Unterklassen</t>
  </si>
  <si>
    <t>01.11.0-99.00.0</t>
  </si>
  <si>
    <t>Es ist immer der "Hauptwirtschaftszweig" anzugeben. Für den Fall mehrerer möglicher Wirtschaftszweige ist der Wirtschaftszweig mit der für das Unternehmen größten Bedeutung auszuwählen und als Hauptwirtschaftszweig anzugeben.</t>
  </si>
  <si>
    <t>„D.35.1 Elektrizitätsversorgung“</t>
  </si>
  <si>
    <t>Siehe kleine und mittlere Unternehmensdefinition (KMU) in Erläuterungen</t>
  </si>
  <si>
    <t>Siehe Gebietseinheiten für inländischen Hauptsitz des betroffenen/ erklärenden Unternehmens (NUTS-Ebene 2) in Erläuterungen</t>
  </si>
  <si>
    <t>Siehe Hauptwirtschaftszweige (WZ 2008 Kode) in Erläuterungen</t>
  </si>
  <si>
    <t>Hauptwirtschaftszweig</t>
  </si>
  <si>
    <t>Die Klassifizierung der Art des Unternehmens zum Zeitpunkt der Gewährung, d.h. ob es sich um ein KMU oder großes Unternehmen handelt,hat gemäß Empfehlung der EU-Kommission anhand der folgenden Kriterien zu erfolgen:</t>
  </si>
  <si>
    <r>
      <rPr>
        <b/>
        <sz val="10"/>
        <rFont val="Arial"/>
        <family val="2"/>
      </rPr>
      <t xml:space="preserve">Kleinstunternehmen: </t>
    </r>
    <r>
      <rPr>
        <sz val="10"/>
        <rFont val="Arial"/>
        <family val="2"/>
      </rPr>
      <t>Unternehmen, das</t>
    </r>
    <r>
      <rPr>
        <b/>
        <sz val="10"/>
        <rFont val="Arial"/>
        <family val="2"/>
      </rPr>
      <t xml:space="preserve"> </t>
    </r>
    <r>
      <rPr>
        <sz val="10"/>
        <rFont val="Arial"/>
        <family val="2"/>
      </rPr>
      <t>weniger als 10 Personen beschäftigt und dessen Jahresumsatz bzw. Jahresbilanz 2 Mio. EUR nicht übersteigt.</t>
    </r>
  </si>
  <si>
    <r>
      <rPr>
        <b/>
        <sz val="10"/>
        <rFont val="Arial"/>
        <family val="2"/>
      </rPr>
      <t>Kleines Unternehmen:</t>
    </r>
    <r>
      <rPr>
        <sz val="10"/>
        <rFont val="Arial"/>
        <family val="2"/>
      </rPr>
      <t xml:space="preserve"> Unternehmen, das weniger als 50 Personen beschäftigt und dessen Jahresumsatz bzw. Jahresbilanz 10 Mio. EUR nicht übersteigt</t>
    </r>
  </si>
  <si>
    <r>
      <rPr>
        <b/>
        <sz val="10"/>
        <rFont val="Arial"/>
        <family val="2"/>
      </rPr>
      <t>Mittleres Unternehmen:</t>
    </r>
    <r>
      <rPr>
        <sz val="10"/>
        <rFont val="Arial"/>
        <family val="2"/>
      </rPr>
      <t xml:space="preserve"> Unternehmen, das weniger als 250 Personen beschäftigt und das entweder einen Jahresumsatz 
von höchstens 50 Mio. EUR erzielt</t>
    </r>
    <r>
      <rPr>
        <sz val="10"/>
        <rFont val="Arial"/>
        <family val="2"/>
      </rPr>
      <t xml:space="preserve"> oder dessen Jahresbilanzsumme sich auf höchstens 43 Mio. EUR beläuft.</t>
    </r>
  </si>
  <si>
    <t>In dieser Erklärung sind die Registrierungsnummern im Marktstammdatenregister der EEG-Anlage (beginnt mit EEG, gefolgt von 12 Ziffern) für sämtliche Anlagen des Anlagenbetreibers oder des verbundenen Unternehmens anzugeben, für die der Aufschlag in Anspruch genommen wird. Für jede einzelne Anlage ist der individuelle Höchstbetrag des Aufschlags dieser Anlage wie auch der Name des Anschlussnetzbetreibers anzugeben. Der Aufschlag wird auf der Basis der Strommengen der jeweiligen Anlage in den verschiedenen Kalendermonaten berechnet, ist aber auf den individuellen Höchstbetrag der Anlage begrenzt. Eine nachträgliche Anpassung der individuellen Höchstbeträge nach dem Zeitpunkt der Abgabe dieser Erklärung ist nicht möglich.
Die Summe sämtlicher Höchstbeträge zuzüglich sämtlicher bereits gewährter sonstiger  Kleinbeihilfen darf die Grenze von 1.800.000,00 Euro je Anlagenbetreiber bzw. mit ihm verbundenem Unternehmen nicht überschreiten. Nach Abgabe dieser Erklärung dürfen bis zum 31.12.2021 keine weiteren Kleinbeihilfen in Anspruch genommen werden.</t>
  </si>
  <si>
    <r>
      <t xml:space="preserve">MaStR-Nr. des Netzbetreibers Strom
</t>
    </r>
    <r>
      <rPr>
        <sz val="10"/>
        <color theme="1"/>
        <rFont val="Arial"/>
        <family val="2"/>
      </rPr>
      <t>(beginnt mit SNB, gefolgt von 12 Ziffern)</t>
    </r>
  </si>
  <si>
    <r>
      <rPr>
        <b/>
        <sz val="10"/>
        <color theme="0" tint="-0.499984740745262"/>
        <rFont val="Arial"/>
        <family val="2"/>
      </rPr>
      <t>optionale Angabe EEG-Anlagenschlüssel</t>
    </r>
    <r>
      <rPr>
        <sz val="10"/>
        <color theme="0" tint="-0.499984740745262"/>
        <rFont val="Arial"/>
        <family val="2"/>
      </rPr>
      <t xml:space="preserve"> 
(im 33-stelligen Format)</t>
    </r>
  </si>
  <si>
    <t>Für zum 31.12.2020 ausgeförderte Windenergieanlagen an Land, für die der Anlagenbetreiber eine Einspeisevergütung im Sinne von § 19 Absatz 1 Nr. 2 in Verbindung mit § 21 Abs. 1 Nr. 3 Buchstabe a des Erneuerbare-Energien-Gesetzes (EEG) in Anspruch nimmt,  kann ein Aufschlag im Sinne der "Bundesregelung Kleinbeihilfen 2020" gewährt werden. Voraussetzung ist die vollumfängliche Einhaltung der Voraussetzungen der Bundesregelung Kleinbeihilfen 2020 in der jeweils aktuellen Fassung wie auch der Anforderungen des EEG 2021. Die Verwendung der nachfolgenden Formularvorlage ist gemäß § 23b Abs. 3 Satz 4 EEG 2021 verpflichtend.
Die Höhe des Aufschlags auf die Einspeisevergütung beträgt gemäß § 23b Abs. 2 EEG 2021
  - 1,00 ct/kWh für Strom, der nach dem 31.12.2020 und vor dem 01.07.2021 erzeugt worden ist,
  - 0,50 ct/kWh für Strom, der nach dem 30.06.2021 und vor dem 01.10.2021 erzeugt worden ist, und
  - 0,25 ct/kWh für Strom, der nach dem 30.09.2021 und vor dem 01.01.2022 erzeugt worden ist.
Der Aufschlag wird nur für Strom gewährt, der der Veräußerungsform der Einspeisevergütung ausgeförderter Anlagen zugeordnet ist. Für direkt vermarktete oder selbst verbrauchte Strommengen wird kein Aufschlag gewährt. Windenergieanlagen, für die kein Aufschlag beansprucht werden soll oder kann, brauchen in dieser Erklärung nicht aufgeführt zu werden.</t>
  </si>
  <si>
    <t>Ich erkläre/wir erklären rechtsverbindlich, dass sämtliche Beihilfen, die bis zu dem Zeitpunkt der gemeinsamen Erklärung unter der Bundesregelung Kleinbeihilfen 2020 (BAnz AT 31.03.2020 B2), die zuletzt durch Bekanntmachung vom 1. März 2021 (BAnz AT 01.03.2021 B1) geändert worden ist, gewährt und noch nicht zurückgezahlt worden sind, korrekt und vollständig angegeben sind. Diese Unterlagen müssen gemäß § 4 Abs. 2 der Bundesregelung Kleinbeihilfen bis mindestens 31.12.2032 aufbewahrt und auf Verlangen der Anschluss- oder Übertragungsnetzbetreiber herausgegeben werden.</t>
  </si>
  <si>
    <t>Summe sämtlicher der zum Zeitpunkt der Abgabe dieser Erklärung dem Anlagenbetreiber bzw. mit ihm verbundenem Unternehmen gewährter und noch nicht zurückgezahlter Beihilfen unter der Bundesregelung Kleinbeihilfen 2020****</t>
  </si>
  <si>
    <t>Im Anschluss an diese Erklärung sind listenartig die Registrierungsnummern im Marktstammdatenregister der EEG-Anlage (beginnt mit EEG, gefolgt von 12 Ziffern) für sämtliche Anlagen des Anlagenbetreibers oder des verbundenen Unternehmens anzugeben, für die der Aufschlag in Anspruch genommen wird. Für jede einzelne Anlage ist der individuelle Höchstbetrag des Aufschlags dieser Anlage wie auch der Name des Anschlussnetzbetreibers anzugeben. Der Aufschlag wird auf der Basis der Strommengen der jeweiligen Anlage in den verschiedenen Kalendermonaten berechnet, ist aber auf den individuellen Höchstbetrag der Anlage, den Sie in dieser Erklärung festlegen, begrenzt. Eine nachträgliche Anpassung der individuellen Höchstbeträge nach dem Zeitpunkt der Abgabe dieser Erklärung ist nicht möglich.
Daher bietet es sich an, auskömmliche Höchstbetrage je Einzelanlage festzulegen, die in Summe nicht die Höchstfördergrenze von 1.800.000,00 Euro je erklärendem Unternehmen überschreiten, jedoch so hoch berechnet sind, dass möglichst die rechnerische Fördersumme überschritten wird (somit erfolgt im Regelfall keine Begrenzung des Anspruchs auf den Höchstbetrag je Anlage). Regelmäßig wird vor Abgabe der Erklärung noch nicht die gesamte Jahreserzeugung und -einspeisung der entsprechenden Windenergieanlagen für das gesamte Kalenderjahr 2021 feststehen. Die Erfassung der förderfähigen Strommengen wird voraussichtlich erst nach 31.12.2021 möglich sein. Die Abgabe der Erklärung ist zur Konformität der beihilferechtlichen Vorgaben vorab, ggf. mit geeigneter Schätzung der voraussichtlich Fördermenge bzw. des Betrages notwendig.</t>
  </si>
  <si>
    <t>Spezifische Erklärung bei Primärproduktion landwirtschaftlicher Erzeugnisse - Sind für landwirtschaftliche Betriebe weitere Vorgaben zur buchhalterischen Trennung beachtet worden?</t>
  </si>
  <si>
    <t>Sofern Sie als Anlagenbetreibergesellschaft oder verbundenes Unternehmen mehrere ausgeförderte Windenergieanlagen in verschiedenen Netzgebieten betreiben, ist die gemeinsame und identische Erklärung mit Angabe des Netzgebietes, in dem die jeweilige Anlage(n)betrieben wird/werden, an die jeweiligen auszahlungspflichtigen Netzbetreiber zu übersenden. Das heißt Sie erstellen und versenden nur eine Gesamtliste für die betroffenen Anlagen je Anlagenbetreibergesellschaft bzw. je verbundenem Unternehmen. Den jeweiligen geförderten Aufschlag erhalten Sie für die jeweiligen Anlagen bei jedem Netzbetreiber getrennt im Zuge der Jahresabrechnung nach EEG für das Kalenderjahr 2021 (sofern die weiteren Voraussetzungen und Erklärungen korrekt und fristgerecht eingegangen sind).</t>
  </si>
  <si>
    <t>Durch die gesetzlichen Vorgaben des § 23b Absatz 5 EEG 2021 ist vorgesehen, dass Unternehmen, die unter die beigefügte Definition fallen oder mit derartigen Unternehmen verbunden sind, verpflichtet sind, die Tätigkeiten und insbesondere Einnahmen aus Förderungen in Verbindung mit der Stromerzeugung aus Erneuerbare-Energien-Anlagen getrennt buchhalterisch zu den sonstigen Tätigkeiten zu erfassen und abzugrenzen.</t>
  </si>
  <si>
    <t>Bei der Berechnung der Mitarbeiterzahl und der finanziellen Schwellenwerte sind eigenständige Unternehmen, Partnerunternehmen sowie verbundene Unternehmen zu unterscheiden. Die Schwellenwerte beziehen sich auf den letzten durchgeführten Jahresabschluss. Ein Unternehmen erwirbt bzw. verliert den KMU-Status, wenn es in zwei aufeinanderfolgenden Geschäftsjahren die gesamten Schwellenwerte unter- bzw. überschreitet. Die Mitarbeiterzahl entspricht der Zahl der während eines Jahres beschäftigten Vollzeitarbeitnehmer. Teilzeitbeschäftigte und Saisonarbeiter werden anteilig, Auszubildende nicht berücksichtigt. Ein Unternehmen ist kein KMU, wenn 25% oder mehr seines Kapitals oder seiner Stimmrechte direkt oder indirekt von einer oder mehreren öffentlichen Stellen oder Körperschaften des öffentlichen Rechts einzeln oder gemeinsam kontrolliert werden; ausgenommen sind bestimmte öffentliche Anteilseigner.</t>
  </si>
  <si>
    <t xml:space="preserve">Bitte geben Sie an, in welcher Gebietseinheit der Hauptsitz ihres Unternehmens liegt. </t>
  </si>
  <si>
    <t>Kleinstunternehmen oder KMU*:</t>
  </si>
  <si>
    <t>Kontrollhinweis:
(unvollständ./unplausibler Eintragungen)</t>
  </si>
  <si>
    <t>NUTS - Gebiet zur Eintragung im Dokument</t>
  </si>
  <si>
    <r>
      <rPr>
        <b/>
        <u/>
        <sz val="11"/>
        <color theme="1"/>
        <rFont val="Calibri"/>
        <family val="2"/>
        <scheme val="minor"/>
      </rPr>
      <t xml:space="preserve">Erläuterungen zur Gemeinsamen Erklärung nach § 23b Abs. 3 </t>
    </r>
    <r>
      <rPr>
        <b/>
        <u/>
        <sz val="11"/>
        <color theme="1"/>
        <rFont val="Calibri"/>
        <family val="2"/>
        <scheme val="minor"/>
      </rPr>
      <t>EEG 2021 des Anlagenbetreibers und von mit ihm verbundenen Unternehmen:</t>
    </r>
    <r>
      <rPr>
        <sz val="11"/>
        <color theme="1"/>
        <rFont val="Calibri"/>
        <family val="2"/>
        <scheme val="minor"/>
      </rPr>
      <t xml:space="preserve">
[im Sinn von Artikel 3 des Anhangs I der Verordnung (EU) Nr. 651/2014 (https://lexparency.de/eu/32014R0651) der Kommission vom 17. Juni 2014 (ABl. L 187 vom 26.6.2014, S. 1)]</t>
    </r>
  </si>
  <si>
    <t>Gemeinsame Erklärung nach § 23b Abs. 3 EEG 2021:</t>
  </si>
  <si>
    <r>
      <rPr>
        <b/>
        <sz val="11"/>
        <rFont val="Calibri"/>
        <family val="2"/>
        <scheme val="minor"/>
      </rPr>
      <t>Unternehmensname des Anschlussnetzbetreibers /
Verteilnetzbetreibers (VNB)</t>
    </r>
    <r>
      <rPr>
        <sz val="11"/>
        <color theme="10"/>
        <rFont val="Calibri"/>
        <family val="2"/>
        <scheme val="minor"/>
      </rPr>
      <t xml:space="preserve">
(</t>
    </r>
    <r>
      <rPr>
        <u/>
        <sz val="11"/>
        <color theme="10"/>
        <rFont val="Calibri"/>
        <family val="2"/>
        <scheme val="minor"/>
      </rPr>
      <t>Auswahlliste</t>
    </r>
    <r>
      <rPr>
        <sz val="11"/>
        <color theme="10"/>
        <rFont val="Calibri"/>
        <family val="2"/>
        <scheme val="minor"/>
      </rPr>
      <t>)</t>
    </r>
  </si>
  <si>
    <t>Gebietseinheit für inländ. Hauptsitz (NUTS-Ebene 2):</t>
  </si>
  <si>
    <t>Hauptwirtschaftszweig 
(WZ 2008 Kode):</t>
  </si>
  <si>
    <t>Kleinstunter-nehmen oder KMU:</t>
  </si>
  <si>
    <r>
      <rPr>
        <b/>
        <sz val="10"/>
        <rFont val="Arial"/>
        <family val="2"/>
      </rPr>
      <t>Gemeinsamer Betrag „aller“ Beihilfen</t>
    </r>
    <r>
      <rPr>
        <sz val="10"/>
        <rFont val="Arial"/>
        <family val="2"/>
      </rPr>
      <t xml:space="preserve">
bis zum Zeitpunkt der Erklärung in Summe je Anlagenbetreiber/ verbundenem Unternehmen (in Euro)</t>
    </r>
  </si>
  <si>
    <r>
      <rPr>
        <b/>
        <sz val="10"/>
        <color theme="1"/>
        <rFont val="Arial"/>
        <family val="2"/>
      </rPr>
      <t>Festgelegter Höchstbetrag je Einzelanlage</t>
    </r>
    <r>
      <rPr>
        <sz val="10"/>
        <color theme="1"/>
        <rFont val="Arial"/>
        <family val="2"/>
      </rPr>
      <t xml:space="preserve"> 
(in Euro)</t>
    </r>
  </si>
  <si>
    <r>
      <rPr>
        <b/>
        <sz val="10"/>
        <color theme="1"/>
        <rFont val="Arial"/>
        <family val="2"/>
      </rPr>
      <t>EEG-Anlagen-Nr. laut MaStR*****</t>
    </r>
    <r>
      <rPr>
        <sz val="10"/>
        <color theme="1"/>
        <rFont val="Arial"/>
        <family val="2"/>
      </rPr>
      <t xml:space="preserve">
(beginnt mit EEG, gefolgt von 12 Ziffern)</t>
    </r>
  </si>
  <si>
    <r>
      <t xml:space="preserve">Registerart und - Nummer:
</t>
    </r>
    <r>
      <rPr>
        <sz val="10"/>
        <color theme="1"/>
        <rFont val="Arial"/>
        <family val="2"/>
      </rPr>
      <t>(wenn vorhanden, bspw. Handelsregister HRB/HRA/GnR/PR/VR 123453)</t>
    </r>
  </si>
  <si>
    <r>
      <rPr>
        <b/>
        <sz val="10"/>
        <color theme="1"/>
        <rFont val="Arial"/>
        <family val="2"/>
      </rPr>
      <t xml:space="preserve">Registerart und - Nummer:
(bspw. Handelsregister HRB/HRA/GnR/PR/VR 123453)
</t>
    </r>
    <r>
      <rPr>
        <sz val="10"/>
        <color theme="1"/>
        <rFont val="Arial"/>
        <family val="2"/>
      </rPr>
      <t>(der Anlagenbetreibergesellschaft / verbundenen Unternehmens)</t>
    </r>
  </si>
  <si>
    <r>
      <rPr>
        <b/>
        <sz val="10"/>
        <color theme="1"/>
        <rFont val="Arial"/>
        <family val="2"/>
      </rPr>
      <t>Summe der Höchstförder-beträge</t>
    </r>
    <r>
      <rPr>
        <sz val="10"/>
        <color theme="1"/>
        <rFont val="Arial"/>
        <family val="2"/>
      </rPr>
      <t xml:space="preserve">
(in Euro, entspricht Übersicht je Einzelanlage)</t>
    </r>
  </si>
  <si>
    <t>Zusammengefasste Mitteilung der gemeinsamen Erklärungen nach § 23b Abs. 3 EEG 2021</t>
  </si>
  <si>
    <t>Um als Anlagenbetreiber oder verbundenes Unternehmen für Ihre ausgeförderten Windenergieanlagen im Kalenderjahr 2021 den Anspruch des zusätzlichen Aufschlags (nach §23b Abs. 2 EEG 2021) zum monatlichen Marktwert für in der Veräußerungsform der Einspeisevergütung für ausgeförderte Anlagen geltend zu machen, müssen Sie verschiedene Fristen und Voraussetzungen gegenüber Ihrem auszahlungspflichtigen Anschlussnetzbetreiber erfüllen. Dieser beträgt je nach Zeitpunkt der Einspeisung zwischen 0,25 bis 1,0 Cent pro Kilowattstunde zusätzlich zum Marktwert des EEG-Stroms. Für direkt vermarktete oder selbst verbrauchte Strommengen wird kein Aufschlag gewährt. Windenergieanlagen, für die kein Aufschlag beansprucht werden soll oder kann, brauchen in dieser Erklärung nicht aufgeführt zu werden.
Die sogenannte gemeinsame Erklärung ist hierfür in digitaler Form als Excel-Dokument dem zuständigen Netzbetreiber, der mit Ihnen auch bisher die EEG-Förderung abgewickelt hat, vor Ablauf der Frist (31.12.2021) zu übersenden. Der Aufschlag wird anschließend in der Endabrechnung im Folgejahr für das Kalenderjahr 2021 ausgezahlt.</t>
  </si>
  <si>
    <r>
      <t>Die sogenannte gemeinsame Erklärung der Anlagenbetreiber bzw. der verbundenen Unternehmen ist aufgrund der beihilferechtlichen Vorgaben und gemäß der gesetzlichen Regelungen erforderlich und bildet mit einigen verpflichtenden Angaben und Inhalten die Anspruchvoraussetzung für die Auszahlung. Diese zusätzlichen Angaben werden im Rahmen dieser rechtsverbindlichen Erklärungen mittels gelb hinterlegter Eingabefelder und "Checkbox"-Felder abgebildet. Soweit diese unvollständig oder unplausibel ausgefüllt wurden, wird dies mit</t>
    </r>
    <r>
      <rPr>
        <sz val="11"/>
        <color rgb="FFFF0000"/>
        <rFont val="Calibri"/>
        <family val="2"/>
        <scheme val="minor"/>
      </rPr>
      <t xml:space="preserve"> rot markierten Kontrollhinweisen</t>
    </r>
    <r>
      <rPr>
        <sz val="11"/>
        <color theme="1"/>
        <rFont val="Calibri"/>
        <family val="2"/>
        <scheme val="minor"/>
      </rPr>
      <t xml:space="preserve"> ausgewiesen. 
</t>
    </r>
    <r>
      <rPr>
        <b/>
        <sz val="11"/>
        <color theme="1"/>
        <rFont val="Calibri"/>
        <family val="2"/>
        <scheme val="minor"/>
      </rPr>
      <t>Zur Gewährung Ihres Anspruches ist eine vollständige und korrekte Meldung erforderlich.</t>
    </r>
  </si>
  <si>
    <t>Hier ist ebenfalls zu berücksichtigen, dass die Summe sämtlicher Höchstbeträge zuzüglich sämtlicher bereits gewährter sonstiger  Kleinbeihilfen die Grenze von 1.800.000,00 Euro nicht überschreiten darf. Nach Abgabe dieser Erklärung dürfen bis zum 31.12.2021 keine weiteren Kleinbeihilfen in Anspruch genommen werden. 
Siehe hierzu die Kleinbeihilfenregelung und Verlinkung.
Entsprechend der beschriebenen Vorgaben nach dem EEG benötigt der auszahlungspflichtige Anschlussnetzbetreiber sowie der Übertragungsnetzbetreiber die im Formular angegebenen Datenfelder und die Bestätigung der Angaben im Sinne einer rechtsverbindlichen Erklärung. Entsprechend der gesetzlichen Transparenzpflichten nach dem EEG benötigt der auszahlungspflichtige Anschlussnetzbetreiber sowie der Übertragungsnetzbetreiber die im Formular angegebenen Datenfelder zu Veröffentlichungszwecken, für Aufsichtbehörden (Bundesnetzagentur) und ggf. zur Berichterstattung in der Transparenzdatenbank der Europäischen Kommission.</t>
  </si>
  <si>
    <t>Der Anspruch ist unabhängig von den nach §23b Absatz 2 EEG 2021 theoretisch errechneten Aufschlägen zwischen 0,25 bis 1,0 Cent pro Kilowattstunde für die eingespeisten, förderfähigen Strommengen in der Veräußerungsform der Einspeisevergütung ausgeförderter Anlagen begrenzt:
  - Einerseits durch die tabellarisch festgelegten Höchstbeträge je Anlage als Angaben im Rahmen dieser gemeinsamen Erklärung.
  - Andererseits aber auch durch die Summe "aller sonstigen Beihilfen" nach dem Gesetzeswortlaut, die "dem Anlagenbetreiber oder mit ihm verbundenen Unternehmen ... unter der
    Bundesregelung Kleinbeihilfen 2020" gewährt worden sind (siehe hierzu obiges Dokument).
In beiden Fällen sind verpflichtende Angaben erforderlich, ggf. ist der Wert Null Euro einzutragen. Im Ergebnis wird eine Warnung und Kontrollhinweis ausgegeben, sobald die Angaben in Summe den jeweiligen Maximalbetrag für die gemeinsame Erklärung überschreiten. Eine Förderung, die diesen Betrag überschreitet, ist nicht zulässig und demnach die gemeinsame Erklärung unzulässig.</t>
  </si>
  <si>
    <t>Erläuterungen / Ausfüllhilfe zur gemeinsamen Erklärung nach § 23b Abs. 3 Erneuerbare-Energien-Gesetz (EEG 2021):</t>
  </si>
  <si>
    <t>Unternehmensname des Anschlussnetzbetreibers / Verteilnetzbetreibers (VNB)</t>
  </si>
  <si>
    <t>WZ 2008 - Kode zur Eintragung im Dokument (Spalte H)</t>
  </si>
  <si>
    <t>Allgemeine Angaben zur Kontaktaufnahme und bei Rückfragen:</t>
  </si>
  <si>
    <t>E-Mail Adresse</t>
  </si>
  <si>
    <t>Vor- und Nachname
der Kontaktperson</t>
  </si>
  <si>
    <t>Telefonnummer</t>
  </si>
  <si>
    <t>Hinweis: Die Kontaktdaten sind nur zum Zwecke der Kontaktaufnahme bei Rückfragen des Marktpartners anzugeben und nicht Bestandteil der abzugebenden Erklärung sowie auch kein Veröffentlichungsgegenstand.</t>
  </si>
  <si>
    <t>z. B. HRB 123453</t>
  </si>
  <si>
    <t>z. B. DE123456786 oder 12/345/67891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</si>
</sst>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color theme="1"/>
      <name val="Arial"/>
      <family val="2"/>
    </font>
    <font>
      <b/>
      <sz val="10"/>
      <color theme="1"/>
      <name val="Arial"/>
      <family val="2"/>
    </font>
    <font>
      <sz val="10"/>
      <color theme="0" tint="-0.499984740745262"/>
      <name val="Arial"/>
      <family val="2"/>
    </font>
    <font>
      <b/>
      <sz val="10"/>
      <color theme="0" tint="-0.499984740745262"/>
      <name val="Arial"/>
      <family val="2"/>
    </font>
    <font>
      <u/>
      <sz val="11"/>
      <color theme="10"/>
      <name val="Calibri"/>
      <family val="2"/>
      <scheme val="minor"/>
    </font>
    <font>
      <b/>
      <sz val="11"/>
      <color theme="1"/>
      <name val="Calibri"/>
      <family val="2"/>
      <scheme val="minor"/>
    </font>
    <font>
      <sz val="11"/>
      <color theme="0"/>
      <name val="Calibri"/>
      <family val="2"/>
      <scheme val="minor"/>
    </font>
    <font>
      <sz val="11"/>
      <color theme="0" tint="-0.499984740745262"/>
      <name val="Calibri"/>
      <family val="2"/>
      <scheme val="minor"/>
    </font>
    <font>
      <i/>
      <sz val="11"/>
      <color theme="1"/>
      <name val="Calibri"/>
      <family val="2"/>
      <scheme val="minor"/>
    </font>
    <font>
      <i/>
      <sz val="11"/>
      <color theme="0"/>
      <name val="Calibri"/>
      <family val="2"/>
      <scheme val="minor"/>
    </font>
    <font>
      <b/>
      <u/>
      <sz val="11"/>
      <color theme="1"/>
      <name val="Calibri"/>
      <family val="2"/>
      <scheme val="minor"/>
    </font>
    <font>
      <sz val="10"/>
      <color theme="0"/>
      <name val="Arial"/>
      <family val="2"/>
    </font>
    <font>
      <i/>
      <sz val="11"/>
      <color theme="0" tint="-0.499984740745262"/>
      <name val="Calibri"/>
      <family val="2"/>
      <scheme val="minor"/>
    </font>
    <font>
      <sz val="11"/>
      <color rgb="FFFF0000"/>
      <name val="Calibri"/>
      <family val="2"/>
      <scheme val="minor"/>
    </font>
    <font>
      <u/>
      <sz val="11"/>
      <name val="Calibri"/>
      <family val="2"/>
      <scheme val="minor"/>
    </font>
    <font>
      <i/>
      <sz val="10"/>
      <color theme="1"/>
      <name val="Arial"/>
      <family val="2"/>
    </font>
    <font>
      <b/>
      <u/>
      <sz val="10"/>
      <color theme="10"/>
      <name val="Arial"/>
      <family val="2"/>
    </font>
    <font>
      <b/>
      <u/>
      <sz val="11"/>
      <color theme="10"/>
      <name val="Calibri"/>
      <family val="2"/>
      <scheme val="minor"/>
    </font>
    <font>
      <b/>
      <i/>
      <u/>
      <sz val="11"/>
      <color theme="10"/>
      <name val="Calibri"/>
      <family val="2"/>
      <scheme val="minor"/>
    </font>
    <font>
      <sz val="11"/>
      <name val="Calibri"/>
      <family val="2"/>
      <scheme val="minor"/>
    </font>
    <font>
      <sz val="10"/>
      <name val="Arial"/>
      <family val="2"/>
    </font>
    <font>
      <b/>
      <sz val="10"/>
      <name val="Arial"/>
      <family val="2"/>
    </font>
    <font>
      <b/>
      <sz val="11"/>
      <name val="Calibri"/>
      <family val="2"/>
      <scheme val="minor"/>
    </font>
    <font>
      <sz val="11"/>
      <color theme="1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4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69">
    <xf numFmtId="0" fontId="0" fillId="0" borderId="0" xfId="0"/>
    <xf numFmtId="0" fontId="1" fillId="0" borderId="0" xfId="0" applyFont="1"/>
    <xf numFmtId="0" fontId="2" fillId="3" borderId="0" xfId="0" applyFont="1" applyFill="1"/>
    <xf numFmtId="0" fontId="1" fillId="3" borderId="0" xfId="0" applyFont="1" applyFill="1"/>
    <xf numFmtId="0" fontId="1" fillId="3" borderId="0" xfId="0" applyFont="1" applyFill="1" applyAlignment="1">
      <alignment horizontal="right"/>
    </xf>
    <xf numFmtId="0" fontId="1" fillId="3" borderId="0" xfId="0" applyFont="1" applyFill="1" applyBorder="1"/>
    <xf numFmtId="0" fontId="0" fillId="3" borderId="0" xfId="0" applyFill="1"/>
    <xf numFmtId="0" fontId="8" fillId="0" borderId="0" xfId="0" applyFont="1"/>
    <xf numFmtId="0" fontId="2" fillId="3" borderId="8" xfId="0" applyFont="1" applyFill="1" applyBorder="1"/>
    <xf numFmtId="0" fontId="2" fillId="3" borderId="9" xfId="0" applyFont="1" applyFill="1" applyBorder="1"/>
    <xf numFmtId="0" fontId="2" fillId="3" borderId="10" xfId="0" applyFont="1" applyFill="1" applyBorder="1"/>
    <xf numFmtId="0" fontId="7" fillId="3" borderId="0" xfId="0" applyFont="1" applyFill="1"/>
    <xf numFmtId="0" fontId="9" fillId="3" borderId="0" xfId="0" applyFont="1" applyFill="1" applyAlignment="1">
      <alignment horizontal="right"/>
    </xf>
    <xf numFmtId="0" fontId="11" fillId="3" borderId="0" xfId="0" applyFont="1" applyFill="1"/>
    <xf numFmtId="0" fontId="8" fillId="3" borderId="0" xfId="0" applyFont="1" applyFill="1"/>
    <xf numFmtId="4" fontId="1" fillId="3" borderId="4" xfId="0" applyNumberFormat="1" applyFont="1" applyFill="1" applyBorder="1"/>
    <xf numFmtId="0" fontId="1" fillId="3" borderId="9" xfId="0" applyFont="1" applyFill="1" applyBorder="1" applyAlignment="1">
      <alignment wrapText="1"/>
    </xf>
    <xf numFmtId="0" fontId="1" fillId="3" borderId="11" xfId="0" applyFont="1" applyFill="1" applyBorder="1" applyAlignment="1">
      <alignment wrapText="1"/>
    </xf>
    <xf numFmtId="0" fontId="1" fillId="3" borderId="4" xfId="0" applyFont="1" applyFill="1" applyBorder="1" applyAlignment="1">
      <alignment wrapText="1"/>
    </xf>
    <xf numFmtId="0" fontId="1" fillId="3" borderId="0" xfId="0" applyFont="1" applyFill="1" applyAlignment="1">
      <alignment horizontal="right" vertical="center"/>
    </xf>
    <xf numFmtId="0" fontId="1" fillId="3" borderId="3" xfId="0" applyFont="1" applyFill="1" applyBorder="1" applyAlignment="1">
      <alignment horizontal="center"/>
    </xf>
    <xf numFmtId="0" fontId="13" fillId="3" borderId="0" xfId="0" applyFont="1" applyFill="1" applyAlignment="1">
      <alignment horizontal="right"/>
    </xf>
    <xf numFmtId="0" fontId="13" fillId="3" borderId="0" xfId="0" applyFont="1" applyFill="1" applyAlignment="1">
      <alignment horizontal="left"/>
    </xf>
    <xf numFmtId="0" fontId="2" fillId="0" borderId="9" xfId="0" applyFont="1" applyBorder="1" applyAlignment="1">
      <alignment horizontal="left" wrapText="1"/>
    </xf>
    <xf numFmtId="0" fontId="1" fillId="0" borderId="12" xfId="0" applyFont="1" applyBorder="1" applyAlignment="1">
      <alignment wrapText="1"/>
    </xf>
    <xf numFmtId="0" fontId="1" fillId="0" borderId="0" xfId="0" applyFont="1" applyFill="1"/>
    <xf numFmtId="0" fontId="1" fillId="3" borderId="8" xfId="0" applyFont="1" applyFill="1" applyBorder="1" applyAlignment="1">
      <alignment wrapText="1"/>
    </xf>
    <xf numFmtId="0" fontId="1" fillId="3" borderId="15" xfId="0" applyFont="1" applyFill="1" applyBorder="1" applyAlignment="1">
      <alignment horizontal="center"/>
    </xf>
    <xf numFmtId="0" fontId="1" fillId="3" borderId="10" xfId="0" applyFont="1" applyFill="1" applyBorder="1" applyAlignment="1">
      <alignment wrapText="1"/>
    </xf>
    <xf numFmtId="0" fontId="12" fillId="3" borderId="0" xfId="0" applyFont="1" applyFill="1"/>
    <xf numFmtId="0" fontId="5" fillId="3" borderId="0" xfId="1" applyFill="1"/>
    <xf numFmtId="0" fontId="8" fillId="3" borderId="0" xfId="0" applyFont="1" applyFill="1" applyAlignment="1">
      <alignment horizontal="center"/>
    </xf>
    <xf numFmtId="0" fontId="5" fillId="3" borderId="0" xfId="1" applyFill="1" applyAlignment="1">
      <alignment horizontal="center"/>
    </xf>
    <xf numFmtId="0" fontId="5" fillId="3" borderId="0" xfId="1" applyFill="1" applyAlignment="1">
      <alignment horizontal="center" wrapText="1"/>
    </xf>
    <xf numFmtId="0" fontId="5" fillId="3" borderId="0" xfId="1" applyFill="1" applyAlignment="1">
      <alignment horizontal="center" vertical="center" wrapText="1"/>
    </xf>
    <xf numFmtId="0" fontId="6" fillId="3" borderId="0" xfId="0" applyFont="1" applyFill="1"/>
    <xf numFmtId="0" fontId="15" fillId="3" borderId="0" xfId="1" applyFont="1" applyFill="1" applyAlignment="1">
      <alignment horizontal="center"/>
    </xf>
    <xf numFmtId="0" fontId="0" fillId="3" borderId="0" xfId="0" applyFill="1" applyAlignment="1">
      <alignment horizontal="left" vertical="top" wrapText="1"/>
    </xf>
    <xf numFmtId="0" fontId="2" fillId="3" borderId="10" xfId="0" applyFont="1" applyFill="1" applyBorder="1" applyAlignment="1">
      <alignment wrapText="1"/>
    </xf>
    <xf numFmtId="0" fontId="2" fillId="3" borderId="12" xfId="0" applyFont="1" applyFill="1" applyBorder="1" applyAlignment="1">
      <alignment wrapText="1"/>
    </xf>
    <xf numFmtId="0" fontId="0" fillId="3" borderId="18" xfId="0" applyFill="1" applyBorder="1"/>
    <xf numFmtId="0" fontId="0" fillId="3" borderId="12" xfId="0" applyFill="1" applyBorder="1"/>
    <xf numFmtId="0" fontId="17" fillId="3" borderId="9" xfId="1" applyFont="1" applyFill="1" applyBorder="1"/>
    <xf numFmtId="0" fontId="2" fillId="3" borderId="7" xfId="0" applyFont="1" applyFill="1" applyBorder="1" applyAlignment="1">
      <alignment horizontal="center"/>
    </xf>
    <xf numFmtId="0" fontId="18" fillId="3" borderId="20" xfId="1" applyFont="1" applyFill="1" applyBorder="1"/>
    <xf numFmtId="0" fontId="1" fillId="3" borderId="15" xfId="0" applyFont="1" applyFill="1" applyBorder="1" applyAlignment="1">
      <alignment horizontal="center" wrapText="1"/>
    </xf>
    <xf numFmtId="0" fontId="18" fillId="3" borderId="0" xfId="1" applyFont="1" applyFill="1"/>
    <xf numFmtId="0" fontId="19" fillId="3" borderId="0" xfId="1" applyFont="1" applyFill="1"/>
    <xf numFmtId="0" fontId="18" fillId="3" borderId="12" xfId="1" applyFont="1" applyFill="1" applyBorder="1" applyAlignment="1">
      <alignment horizontal="center" wrapText="1"/>
    </xf>
    <xf numFmtId="0" fontId="2" fillId="3" borderId="9" xfId="0" applyFont="1" applyFill="1" applyBorder="1" applyAlignment="1">
      <alignment wrapText="1"/>
    </xf>
    <xf numFmtId="0" fontId="1" fillId="3" borderId="0" xfId="0" applyFont="1" applyFill="1" applyBorder="1" applyAlignment="1" applyProtection="1">
      <alignment vertical="top" wrapText="1"/>
    </xf>
    <xf numFmtId="0" fontId="1" fillId="3" borderId="0" xfId="0" applyFont="1" applyFill="1" applyBorder="1" applyAlignment="1" applyProtection="1">
      <alignment horizontal="center"/>
    </xf>
    <xf numFmtId="0" fontId="1" fillId="3" borderId="0" xfId="0" applyFont="1" applyFill="1" applyBorder="1" applyAlignment="1" applyProtection="1">
      <alignment wrapText="1"/>
    </xf>
    <xf numFmtId="0" fontId="2" fillId="3" borderId="0" xfId="0" applyFont="1" applyFill="1" applyBorder="1" applyAlignment="1" applyProtection="1">
      <alignment horizontal="center"/>
    </xf>
    <xf numFmtId="0" fontId="20" fillId="3" borderId="0" xfId="0" applyFont="1" applyFill="1"/>
    <xf numFmtId="0" fontId="20" fillId="0" borderId="0" xfId="0" applyFont="1"/>
    <xf numFmtId="0" fontId="21" fillId="3" borderId="12" xfId="0" applyFont="1" applyFill="1" applyBorder="1" applyAlignment="1">
      <alignment wrapText="1"/>
    </xf>
    <xf numFmtId="0" fontId="1" fillId="3" borderId="15" xfId="0" applyFont="1" applyFill="1" applyBorder="1" applyAlignment="1">
      <alignment horizontal="center" vertical="center"/>
    </xf>
    <xf numFmtId="0" fontId="1" fillId="3" borderId="14" xfId="0" applyFont="1" applyFill="1" applyBorder="1" applyAlignment="1">
      <alignment horizontal="center" vertical="center"/>
    </xf>
    <xf numFmtId="4" fontId="1" fillId="3" borderId="16" xfId="0" applyNumberFormat="1" applyFont="1" applyFill="1" applyBorder="1" applyAlignment="1">
      <alignment horizontal="center" vertical="center"/>
    </xf>
    <xf numFmtId="4" fontId="1" fillId="3" borderId="6" xfId="0" applyNumberFormat="1" applyFont="1" applyFill="1" applyBorder="1" applyAlignment="1">
      <alignment horizontal="center" vertical="center"/>
    </xf>
    <xf numFmtId="0" fontId="3" fillId="3" borderId="4" xfId="0" applyFont="1" applyFill="1" applyBorder="1" applyAlignment="1">
      <alignment vertical="center" wrapText="1"/>
    </xf>
    <xf numFmtId="0" fontId="1" fillId="3" borderId="9" xfId="0" applyFont="1" applyFill="1" applyBorder="1" applyAlignment="1">
      <alignment vertical="center" wrapText="1"/>
    </xf>
    <xf numFmtId="0" fontId="2"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3" borderId="1" xfId="0" applyFont="1" applyFill="1" applyBorder="1" applyProtection="1">
      <protection hidden="1"/>
    </xf>
    <xf numFmtId="0" fontId="1" fillId="3" borderId="24" xfId="0" applyFont="1" applyFill="1" applyBorder="1" applyAlignment="1">
      <alignment horizontal="center"/>
    </xf>
    <xf numFmtId="0" fontId="5" fillId="3" borderId="0" xfId="1" quotePrefix="1" applyFill="1" applyAlignment="1">
      <alignment vertical="top" wrapText="1"/>
    </xf>
    <xf numFmtId="0" fontId="23" fillId="3" borderId="0" xfId="0" applyFont="1" applyFill="1"/>
    <xf numFmtId="0" fontId="7" fillId="3" borderId="0" xfId="0" applyFont="1" applyFill="1" applyAlignment="1">
      <alignment horizontal="center"/>
    </xf>
    <xf numFmtId="0" fontId="7" fillId="3" borderId="0" xfId="0" applyFont="1" applyFill="1" applyBorder="1"/>
    <xf numFmtId="0" fontId="13" fillId="3" borderId="9" xfId="0" applyFont="1" applyFill="1" applyBorder="1" applyAlignment="1">
      <alignment horizontal="left" vertical="top" wrapText="1"/>
    </xf>
    <xf numFmtId="0" fontId="0" fillId="3" borderId="2" xfId="0" applyFill="1" applyBorder="1"/>
    <xf numFmtId="0" fontId="0" fillId="3" borderId="26" xfId="0" applyFill="1" applyBorder="1"/>
    <xf numFmtId="0" fontId="0" fillId="3" borderId="27" xfId="0" applyFill="1" applyBorder="1"/>
    <xf numFmtId="0" fontId="0" fillId="3" borderId="28" xfId="0" applyFill="1" applyBorder="1"/>
    <xf numFmtId="0" fontId="0" fillId="3" borderId="30" xfId="0" applyFill="1" applyBorder="1"/>
    <xf numFmtId="0" fontId="0" fillId="3" borderId="31" xfId="0" applyFill="1" applyBorder="1"/>
    <xf numFmtId="0" fontId="0" fillId="3" borderId="34" xfId="0" applyFill="1" applyBorder="1"/>
    <xf numFmtId="0" fontId="0" fillId="3" borderId="3" xfId="0" applyFill="1" applyBorder="1"/>
    <xf numFmtId="0" fontId="0" fillId="3" borderId="35" xfId="0" applyFill="1" applyBorder="1"/>
    <xf numFmtId="0" fontId="6" fillId="3" borderId="7" xfId="0" applyFont="1" applyFill="1" applyBorder="1"/>
    <xf numFmtId="0" fontId="6" fillId="3" borderId="33" xfId="0" applyFont="1" applyFill="1" applyBorder="1"/>
    <xf numFmtId="0" fontId="0" fillId="3" borderId="36" xfId="0" applyFill="1" applyBorder="1"/>
    <xf numFmtId="0" fontId="0" fillId="3" borderId="0" xfId="0" applyFill="1" applyBorder="1"/>
    <xf numFmtId="0" fontId="0" fillId="3" borderId="37" xfId="0" applyFill="1" applyBorder="1"/>
    <xf numFmtId="0" fontId="6" fillId="3" borderId="2" xfId="0" applyFont="1" applyFill="1" applyBorder="1"/>
    <xf numFmtId="49" fontId="0" fillId="3" borderId="2" xfId="0" applyNumberFormat="1" applyFill="1" applyBorder="1"/>
    <xf numFmtId="4" fontId="1" fillId="2" borderId="1" xfId="0" applyNumberFormat="1" applyFont="1" applyFill="1" applyBorder="1" applyProtection="1">
      <protection locked="0"/>
    </xf>
    <xf numFmtId="0" fontId="24" fillId="3" borderId="14" xfId="1" applyFont="1" applyFill="1" applyBorder="1" applyAlignment="1">
      <alignment horizontal="left" vertical="center" wrapText="1"/>
    </xf>
    <xf numFmtId="0" fontId="0" fillId="4" borderId="2" xfId="0" applyFill="1" applyBorder="1"/>
    <xf numFmtId="0" fontId="0" fillId="4" borderId="19" xfId="0" applyFill="1" applyBorder="1"/>
    <xf numFmtId="0" fontId="0" fillId="4" borderId="29" xfId="0" applyFill="1" applyBorder="1"/>
    <xf numFmtId="0" fontId="0" fillId="4" borderId="32" xfId="0" applyFill="1" applyBorder="1"/>
    <xf numFmtId="0" fontId="6" fillId="4" borderId="8" xfId="0" applyFont="1" applyFill="1" applyBorder="1"/>
    <xf numFmtId="0" fontId="6" fillId="4" borderId="8" xfId="0" applyFont="1" applyFill="1" applyBorder="1" applyAlignment="1">
      <alignment wrapText="1"/>
    </xf>
    <xf numFmtId="0" fontId="7" fillId="0" borderId="0" xfId="0" applyFont="1" applyFill="1"/>
    <xf numFmtId="0" fontId="1" fillId="2" borderId="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3" borderId="38" xfId="0" applyFont="1" applyFill="1" applyBorder="1" applyAlignment="1">
      <alignment wrapText="1"/>
    </xf>
    <xf numFmtId="0" fontId="1" fillId="2" borderId="4" xfId="0" applyFont="1" applyFill="1" applyBorder="1" applyAlignment="1" applyProtection="1">
      <alignment wrapText="1"/>
      <protection locked="0"/>
    </xf>
    <xf numFmtId="0" fontId="1" fillId="2" borderId="4" xfId="0" applyFont="1" applyFill="1" applyBorder="1" applyAlignment="1" applyProtection="1">
      <alignment vertical="center"/>
      <protection locked="0"/>
    </xf>
    <xf numFmtId="0" fontId="1" fillId="2" borderId="4" xfId="0" applyFont="1" applyFill="1" applyBorder="1" applyProtection="1">
      <protection locked="0"/>
    </xf>
    <xf numFmtId="0" fontId="1" fillId="2" borderId="6"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0" fillId="2" borderId="12" xfId="0" applyFill="1" applyBorder="1" applyProtection="1">
      <protection locked="0"/>
    </xf>
    <xf numFmtId="0" fontId="1" fillId="2" borderId="12" xfId="0" applyFont="1" applyFill="1" applyBorder="1" applyAlignment="1" applyProtection="1">
      <alignment horizontal="center" vertical="center"/>
      <protection locked="0"/>
    </xf>
    <xf numFmtId="4" fontId="1" fillId="2" borderId="4" xfId="0" applyNumberFormat="1" applyFont="1" applyFill="1" applyBorder="1" applyProtection="1">
      <protection locked="0"/>
    </xf>
    <xf numFmtId="0" fontId="3" fillId="2" borderId="13" xfId="0" applyFont="1" applyFill="1" applyBorder="1" applyProtection="1">
      <protection locked="0"/>
    </xf>
    <xf numFmtId="0" fontId="1" fillId="2" borderId="1" xfId="0" applyFont="1" applyFill="1" applyBorder="1" applyProtection="1">
      <protection locked="0"/>
    </xf>
    <xf numFmtId="0" fontId="3" fillId="2" borderId="3" xfId="0" applyFont="1" applyFill="1" applyBorder="1" applyProtection="1">
      <protection locked="0"/>
    </xf>
    <xf numFmtId="0" fontId="3" fillId="2" borderId="24" xfId="0" applyFont="1" applyFill="1" applyBorder="1" applyProtection="1">
      <protection locked="0"/>
    </xf>
    <xf numFmtId="0" fontId="1" fillId="2" borderId="25" xfId="0" applyFont="1" applyFill="1" applyBorder="1" applyProtection="1">
      <protection locked="0"/>
    </xf>
    <xf numFmtId="4" fontId="1" fillId="2" borderId="3" xfId="0" applyNumberFormat="1" applyFont="1" applyFill="1" applyBorder="1" applyProtection="1">
      <protection locked="0"/>
    </xf>
    <xf numFmtId="4" fontId="1" fillId="2" borderId="24" xfId="0" applyNumberFormat="1" applyFont="1" applyFill="1" applyBorder="1" applyProtection="1">
      <protection locked="0"/>
    </xf>
    <xf numFmtId="0" fontId="0" fillId="3" borderId="0" xfId="0" applyFill="1" applyProtection="1">
      <protection locked="0"/>
    </xf>
    <xf numFmtId="0" fontId="7" fillId="3" borderId="0" xfId="0" applyFont="1" applyFill="1" applyAlignment="1" applyProtection="1">
      <alignment horizontal="center" vertical="top"/>
      <protection locked="0"/>
    </xf>
    <xf numFmtId="0" fontId="7" fillId="3" borderId="0" xfId="0" applyFont="1" applyFill="1" applyProtection="1">
      <protection locked="0"/>
    </xf>
    <xf numFmtId="0" fontId="21" fillId="2" borderId="1" xfId="0" applyFont="1" applyFill="1" applyBorder="1" applyProtection="1">
      <protection locked="0"/>
    </xf>
    <xf numFmtId="0" fontId="1" fillId="3" borderId="5" xfId="0" applyFont="1" applyFill="1" applyBorder="1" applyAlignment="1">
      <alignment wrapText="1"/>
    </xf>
    <xf numFmtId="0" fontId="1" fillId="3" borderId="28" xfId="0" applyFont="1" applyFill="1" applyBorder="1" applyAlignment="1">
      <alignment wrapText="1"/>
    </xf>
    <xf numFmtId="0" fontId="1" fillId="2" borderId="39" xfId="0" applyFont="1" applyFill="1" applyBorder="1" applyAlignment="1" applyProtection="1">
      <alignment wrapText="1"/>
      <protection locked="0"/>
    </xf>
    <xf numFmtId="0" fontId="1" fillId="2" borderId="29"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49" fontId="1" fillId="2" borderId="5" xfId="0" applyNumberFormat="1" applyFont="1" applyFill="1" applyBorder="1" applyAlignment="1" applyProtection="1">
      <alignment horizontal="center" vertical="center"/>
      <protection locked="0"/>
    </xf>
    <xf numFmtId="0" fontId="6" fillId="3" borderId="9" xfId="0" applyFont="1" applyFill="1" applyBorder="1" applyAlignment="1">
      <alignment horizontal="left"/>
    </xf>
    <xf numFmtId="0" fontId="6" fillId="3" borderId="12" xfId="0" applyFont="1" applyFill="1" applyBorder="1" applyAlignment="1">
      <alignment horizontal="left"/>
    </xf>
    <xf numFmtId="0" fontId="9" fillId="3" borderId="0" xfId="0" applyFont="1" applyFill="1" applyAlignment="1">
      <alignment horizontal="left" wrapText="1"/>
    </xf>
    <xf numFmtId="0" fontId="5" fillId="3" borderId="0" xfId="1" applyFill="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vertical="center" wrapText="1"/>
    </xf>
    <xf numFmtId="0" fontId="10" fillId="3" borderId="0" xfId="0" applyFont="1" applyFill="1" applyAlignment="1">
      <alignment horizontal="center"/>
    </xf>
    <xf numFmtId="0" fontId="12" fillId="3" borderId="0" xfId="0" applyFont="1" applyFill="1" applyBorder="1" applyAlignment="1">
      <alignment horizontal="center"/>
    </xf>
    <xf numFmtId="0" fontId="0" fillId="3" borderId="0" xfId="0" applyFill="1" applyAlignment="1">
      <alignment horizontal="left" vertical="top" wrapText="1"/>
    </xf>
    <xf numFmtId="0" fontId="1" fillId="3" borderId="0" xfId="0" applyFont="1" applyFill="1" applyAlignment="1">
      <alignment horizontal="left" wrapText="1"/>
    </xf>
    <xf numFmtId="4" fontId="20" fillId="3" borderId="0" xfId="0" applyNumberFormat="1" applyFont="1" applyFill="1" applyAlignment="1">
      <alignment horizontal="center"/>
    </xf>
    <xf numFmtId="0" fontId="20" fillId="3" borderId="0" xfId="0" applyFont="1" applyFill="1" applyAlignment="1">
      <alignment horizontal="left" wrapText="1"/>
    </xf>
    <xf numFmtId="0" fontId="1" fillId="3" borderId="0" xfId="0" applyFont="1" applyFill="1" applyAlignment="1">
      <alignment horizontal="left"/>
    </xf>
    <xf numFmtId="0" fontId="7" fillId="3" borderId="0" xfId="0" applyFont="1" applyFill="1" applyAlignment="1">
      <alignment horizontal="center"/>
    </xf>
    <xf numFmtId="0" fontId="7" fillId="3" borderId="11" xfId="0" applyFont="1" applyFill="1" applyBorder="1" applyAlignment="1">
      <alignment horizontal="center" wrapText="1"/>
    </xf>
    <xf numFmtId="0" fontId="7" fillId="3" borderId="12" xfId="0" applyFont="1" applyFill="1" applyBorder="1" applyAlignment="1">
      <alignment horizontal="center" wrapText="1"/>
    </xf>
    <xf numFmtId="0" fontId="16" fillId="3" borderId="10" xfId="0" applyFont="1" applyFill="1" applyBorder="1" applyAlignment="1">
      <alignment horizontal="center" vertical="top" wrapText="1"/>
    </xf>
    <xf numFmtId="0" fontId="16" fillId="3" borderId="15" xfId="0" applyFont="1" applyFill="1" applyBorder="1" applyAlignment="1">
      <alignment horizontal="center" vertical="top" wrapText="1"/>
    </xf>
    <xf numFmtId="0" fontId="16" fillId="3" borderId="17" xfId="0" applyFont="1" applyFill="1" applyBorder="1" applyAlignment="1">
      <alignment horizontal="center" vertical="top" wrapText="1"/>
    </xf>
    <xf numFmtId="4" fontId="5" fillId="3" borderId="0" xfId="1" applyNumberFormat="1" applyFill="1" applyAlignment="1">
      <alignment horizontal="center"/>
    </xf>
    <xf numFmtId="0" fontId="12" fillId="3" borderId="0" xfId="0" applyFont="1" applyFill="1" applyAlignment="1">
      <alignment horizontal="center"/>
    </xf>
    <xf numFmtId="0" fontId="20" fillId="3" borderId="0" xfId="0" applyFont="1" applyFill="1" applyAlignment="1">
      <alignment horizontal="left" vertical="top" wrapText="1"/>
    </xf>
    <xf numFmtId="0" fontId="0" fillId="3" borderId="0" xfId="0" quotePrefix="1" applyFill="1" applyAlignment="1">
      <alignment horizontal="left" indent="2"/>
    </xf>
    <xf numFmtId="0" fontId="0" fillId="3" borderId="0" xfId="0" applyFill="1" applyAlignment="1">
      <alignment horizontal="left" indent="2"/>
    </xf>
    <xf numFmtId="0" fontId="0" fillId="3" borderId="0" xfId="0" quotePrefix="1" applyFill="1" applyAlignment="1">
      <alignment horizontal="left" wrapText="1" indent="2"/>
    </xf>
    <xf numFmtId="0" fontId="0" fillId="3" borderId="0" xfId="0" applyFill="1" applyAlignment="1">
      <alignment horizontal="left" wrapText="1" indent="2"/>
    </xf>
    <xf numFmtId="0" fontId="0" fillId="3" borderId="0" xfId="0" quotePrefix="1" applyFill="1" applyAlignment="1">
      <alignment horizontal="left" vertical="top" wrapText="1" indent="2"/>
    </xf>
    <xf numFmtId="0" fontId="0" fillId="3" borderId="0" xfId="0" applyFill="1" applyAlignment="1">
      <alignment horizontal="left" vertical="top" wrapText="1" indent="2"/>
    </xf>
    <xf numFmtId="0" fontId="1" fillId="3" borderId="0" xfId="0" applyFont="1" applyFill="1" applyBorder="1" applyAlignment="1" applyProtection="1">
      <alignment horizontal="left"/>
    </xf>
    <xf numFmtId="0" fontId="1" fillId="3" borderId="0" xfId="0" applyFont="1" applyFill="1" applyBorder="1" applyAlignment="1" applyProtection="1">
      <alignment horizontal="center"/>
    </xf>
    <xf numFmtId="0" fontId="21" fillId="3" borderId="0" xfId="0" applyFont="1" applyFill="1" applyAlignment="1">
      <alignment horizontal="left" vertical="top" wrapText="1"/>
    </xf>
    <xf numFmtId="0" fontId="0" fillId="3" borderId="0" xfId="0" applyFill="1" applyAlignment="1">
      <alignment horizontal="left"/>
    </xf>
    <xf numFmtId="0" fontId="20" fillId="3" borderId="0" xfId="0" applyFont="1" applyFill="1" applyAlignment="1">
      <alignment horizontal="left"/>
    </xf>
    <xf numFmtId="0" fontId="1" fillId="3" borderId="0" xfId="0" applyFont="1" applyFill="1" applyBorder="1" applyAlignment="1" applyProtection="1">
      <alignment horizontal="left" vertical="top" wrapText="1"/>
    </xf>
    <xf numFmtId="0" fontId="1" fillId="3" borderId="0" xfId="0" applyFont="1" applyFill="1" applyBorder="1" applyAlignment="1" applyProtection="1">
      <alignment horizontal="left" wrapText="1"/>
    </xf>
    <xf numFmtId="0" fontId="16" fillId="3" borderId="0" xfId="0" applyFont="1" applyFill="1" applyBorder="1" applyAlignment="1" applyProtection="1">
      <alignment horizontal="left" vertical="center" wrapText="1" indent="3"/>
    </xf>
    <xf numFmtId="49" fontId="1" fillId="3" borderId="0" xfId="0" applyNumberFormat="1" applyFont="1" applyFill="1" applyBorder="1" applyAlignment="1" applyProtection="1">
      <alignment horizontal="center"/>
    </xf>
    <xf numFmtId="0" fontId="2" fillId="3" borderId="0" xfId="0" applyFont="1" applyFill="1" applyBorder="1" applyAlignment="1" applyProtection="1">
      <alignment horizontal="left"/>
    </xf>
    <xf numFmtId="49" fontId="2" fillId="3" borderId="0" xfId="0" applyNumberFormat="1" applyFont="1" applyFill="1" applyBorder="1" applyAlignment="1" applyProtection="1">
      <alignment horizontal="center"/>
    </xf>
    <xf numFmtId="0" fontId="6" fillId="3" borderId="21" xfId="0" applyFont="1" applyFill="1" applyBorder="1" applyAlignment="1">
      <alignment horizontal="left"/>
    </xf>
    <xf numFmtId="0" fontId="6" fillId="3" borderId="22" xfId="0" applyFont="1" applyFill="1" applyBorder="1" applyAlignment="1">
      <alignment horizontal="left"/>
    </xf>
    <xf numFmtId="0" fontId="6" fillId="3" borderId="23" xfId="0" applyFont="1" applyFill="1" applyBorder="1" applyAlignment="1">
      <alignment horizontal="left"/>
    </xf>
    <xf numFmtId="0" fontId="6" fillId="4" borderId="21" xfId="0" applyFont="1" applyFill="1" applyBorder="1" applyAlignment="1">
      <alignment horizontal="left"/>
    </xf>
    <xf numFmtId="0" fontId="6" fillId="4" borderId="23" xfId="0" applyFont="1" applyFill="1" applyBorder="1" applyAlignment="1">
      <alignment horizontal="left"/>
    </xf>
  </cellXfs>
  <cellStyles count="2">
    <cellStyle name="Link" xfId="1" builtinId="8"/>
    <cellStyle name="Standard"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fgColor auto="1"/>
          <bgColor rgb="FFFFFFCC"/>
        </patternFill>
      </fill>
    </dxf>
    <dxf>
      <font>
        <color rgb="FFC00000"/>
      </font>
    </dxf>
    <dxf>
      <font>
        <color rgb="FFC00000"/>
      </font>
      <fill>
        <patternFill>
          <fgColor auto="1"/>
          <bgColor rgb="FFFFFFCC"/>
        </patternFill>
      </fill>
    </dxf>
    <dxf>
      <font>
        <color rgb="FFC00000"/>
      </font>
    </dxf>
    <dxf>
      <font>
        <color rgb="FFC00000"/>
      </font>
    </dxf>
    <dxf>
      <font>
        <color rgb="FF9C0006"/>
      </font>
      <fill>
        <patternFill>
          <bgColor rgb="FFFFC7CE"/>
        </patternFill>
      </fill>
    </dxf>
    <dxf>
      <font>
        <color rgb="FF9C0006"/>
      </font>
      <fill>
        <patternFill>
          <bgColor rgb="FFFFC7CE"/>
        </patternFill>
      </fill>
    </dxf>
    <dxf>
      <font>
        <color rgb="FFC00000"/>
      </font>
      <fill>
        <patternFill>
          <fgColor auto="1"/>
          <bgColor rgb="FFFFFFCC"/>
        </patternFill>
      </fill>
    </dxf>
    <dxf>
      <font>
        <color rgb="FFC00000"/>
      </font>
    </dxf>
    <dxf>
      <font>
        <color rgb="FFC00000"/>
      </font>
    </dxf>
    <dxf>
      <font>
        <color rgb="FF9C0006"/>
      </font>
      <fill>
        <patternFill>
          <bgColor rgb="FFFFC7CE"/>
        </patternFill>
      </fill>
    </dxf>
    <dxf>
      <font>
        <color rgb="FF9C0006"/>
      </font>
      <fill>
        <patternFill>
          <bgColor rgb="FFFFC7CE"/>
        </patternFill>
      </fill>
    </dxf>
    <dxf>
      <font>
        <color rgb="FFC00000"/>
      </font>
      <fill>
        <patternFill>
          <fgColor auto="1"/>
          <bgColor rgb="FFFFFFCC"/>
        </patternFill>
      </fill>
    </dxf>
    <dxf>
      <font>
        <color rgb="FFC00000"/>
      </font>
    </dxf>
    <dxf>
      <font>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fgColor auto="1"/>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G$18" lockText="1" noThreeD="1"/>
</file>

<file path=xl/ctrlProps/ctrlProp2.xml><?xml version="1.0" encoding="utf-8"?>
<formControlPr xmlns="http://schemas.microsoft.com/office/spreadsheetml/2009/9/main" objectType="CheckBox" fmlaLink="$G$19" lockText="1" noThreeD="1"/>
</file>

<file path=xl/ctrlProps/ctrlProp3.xml><?xml version="1.0" encoding="utf-8"?>
<formControlPr xmlns="http://schemas.microsoft.com/office/spreadsheetml/2009/9/main" objectType="CheckBox" fmlaLink="$G$23" lockText="1" noThreeD="1"/>
</file>

<file path=xl/ctrlProps/ctrlProp4.xml><?xml version="1.0" encoding="utf-8"?>
<formControlPr xmlns="http://schemas.microsoft.com/office/spreadsheetml/2009/9/main" objectType="CheckBox" fmlaLink="$G$24" lockText="1" noThreeD="1"/>
</file>

<file path=xl/ctrlProps/ctrlProp5.xml><?xml version="1.0" encoding="utf-8"?>
<formControlPr xmlns="http://schemas.microsoft.com/office/spreadsheetml/2009/9/main" objectType="CheckBox" fmlaLink="$G$29" lockText="1" noThreeD="1"/>
</file>

<file path=xl/ctrlProps/ctrlProp6.xml><?xml version="1.0" encoding="utf-8"?>
<formControlPr xmlns="http://schemas.microsoft.com/office/spreadsheetml/2009/9/main" objectType="CheckBox" fmlaLink="$G$33" lockText="1" noThreeD="1"/>
</file>

<file path=xl/ctrlProps/ctrlProp7.xml><?xml version="1.0" encoding="utf-8"?>
<formControlPr xmlns="http://schemas.microsoft.com/office/spreadsheetml/2009/9/main" objectType="CheckBox" fmlaLink="$G$34" lockText="1" noThreeD="1"/>
</file>

<file path=xl/ctrlProps/ctrlProp8.xml><?xml version="1.0" encoding="utf-8"?>
<formControlPr xmlns="http://schemas.microsoft.com/office/spreadsheetml/2009/9/main" objectType="CheckBox" fmlaLink="$G$28" lockText="1" noThreeD="1"/>
</file>

<file path=xl/ctrlProps/ctrlProp9.xml><?xml version="1.0" encoding="utf-8"?>
<formControlPr xmlns="http://schemas.microsoft.com/office/spreadsheetml/2009/9/main" objectType="CheckBox" fmlaLink="$G$1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1844040</xdr:colOff>
          <xdr:row>17</xdr:row>
          <xdr:rowOff>15240</xdr:rowOff>
        </xdr:from>
        <xdr:to>
          <xdr:col>0</xdr:col>
          <xdr:colOff>2354580</xdr:colOff>
          <xdr:row>17</xdr:row>
          <xdr:rowOff>228600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18</xdr:row>
          <xdr:rowOff>15240</xdr:rowOff>
        </xdr:from>
        <xdr:to>
          <xdr:col>0</xdr:col>
          <xdr:colOff>2354580</xdr:colOff>
          <xdr:row>18</xdr:row>
          <xdr:rowOff>228600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22</xdr:row>
          <xdr:rowOff>15240</xdr:rowOff>
        </xdr:from>
        <xdr:to>
          <xdr:col>0</xdr:col>
          <xdr:colOff>2354580</xdr:colOff>
          <xdr:row>22</xdr:row>
          <xdr:rowOff>228600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23</xdr:row>
          <xdr:rowOff>15240</xdr:rowOff>
        </xdr:from>
        <xdr:to>
          <xdr:col>0</xdr:col>
          <xdr:colOff>2354580</xdr:colOff>
          <xdr:row>23</xdr:row>
          <xdr:rowOff>228600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28</xdr:row>
          <xdr:rowOff>15240</xdr:rowOff>
        </xdr:from>
        <xdr:to>
          <xdr:col>0</xdr:col>
          <xdr:colOff>2354580</xdr:colOff>
          <xdr:row>28</xdr:row>
          <xdr:rowOff>228600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32</xdr:row>
          <xdr:rowOff>15240</xdr:rowOff>
        </xdr:from>
        <xdr:to>
          <xdr:col>0</xdr:col>
          <xdr:colOff>2354580</xdr:colOff>
          <xdr:row>32</xdr:row>
          <xdr:rowOff>228600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33</xdr:row>
          <xdr:rowOff>15240</xdr:rowOff>
        </xdr:from>
        <xdr:to>
          <xdr:col>0</xdr:col>
          <xdr:colOff>2354580</xdr:colOff>
          <xdr:row>33</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27</xdr:row>
          <xdr:rowOff>15240</xdr:rowOff>
        </xdr:from>
        <xdr:to>
          <xdr:col>0</xdr:col>
          <xdr:colOff>2354580</xdr:colOff>
          <xdr:row>27</xdr:row>
          <xdr:rowOff>228600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1844040</xdr:colOff>
          <xdr:row>16</xdr:row>
          <xdr:rowOff>15240</xdr:rowOff>
        </xdr:from>
        <xdr:to>
          <xdr:col>0</xdr:col>
          <xdr:colOff>2354580</xdr:colOff>
          <xdr:row>16</xdr:row>
          <xdr:rowOff>228600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5</xdr:row>
      <xdr:rowOff>37731</xdr:rowOff>
    </xdr:from>
    <xdr:to>
      <xdr:col>12</xdr:col>
      <xdr:colOff>152400</xdr:colOff>
      <xdr:row>11</xdr:row>
      <xdr:rowOff>56761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00125" y="2323731"/>
          <a:ext cx="8296275" cy="1924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327660</xdr:colOff>
          <xdr:row>15</xdr:row>
          <xdr:rowOff>15240</xdr:rowOff>
        </xdr:from>
        <xdr:to>
          <xdr:col>14</xdr:col>
          <xdr:colOff>1242060</xdr:colOff>
          <xdr:row>15</xdr:row>
          <xdr:rowOff>701040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ec.europa.eu/eurostat/documents/3859598/6948381/KS-GQ-14-006-EN-N.pdf"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ec.europa.eu/eurostat/ramon/nomenclatures/index.cfm" TargetMode="External"/><Relationship Id="rId1" Type="http://schemas.openxmlformats.org/officeDocument/2006/relationships/hyperlink" Target="https://lexparency.de/eu/32014R0651"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s://lexparency.de/eu/32014R0651/ANX_I/" TargetMode="External"/><Relationship Id="rId7" Type="http://schemas.openxmlformats.org/officeDocument/2006/relationships/vmlDrawing" Target="../drawings/vmlDrawing2.vml"/><Relationship Id="rId2" Type="http://schemas.openxmlformats.org/officeDocument/2006/relationships/hyperlink" Target="https://www.foerderdatenbank.de/FDB/Content/DE/Foerderprogramm/Bund/BMWi/bundesregelung-kleinbeihilfen.html" TargetMode="External"/><Relationship Id="rId1" Type="http://schemas.openxmlformats.org/officeDocument/2006/relationships/hyperlink" Target="https://lexparency.de/eu/32014R0651"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s://lexparency.de/eu/32014R0702/ART_2/" TargetMode="External"/><Relationship Id="rId9"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election activeCell="B2" sqref="B2:C2"/>
    </sheetView>
  </sheetViews>
  <sheetFormatPr baseColWidth="10" defaultRowHeight="14.4" x14ac:dyDescent="0.3"/>
  <cols>
    <col min="2" max="2" width="20.77734375" customWidth="1"/>
    <col min="3" max="3" width="44.77734375" customWidth="1"/>
  </cols>
  <sheetData>
    <row r="1" spans="1:24" ht="15" thickBot="1" x14ac:dyDescent="0.35">
      <c r="A1" s="6"/>
      <c r="B1" s="6"/>
      <c r="C1" s="6"/>
      <c r="D1" s="6"/>
      <c r="E1" s="6"/>
      <c r="F1" s="6"/>
      <c r="G1" s="6"/>
      <c r="H1" s="6"/>
      <c r="I1" s="6"/>
      <c r="J1" s="6"/>
      <c r="K1" s="6"/>
      <c r="L1" s="6"/>
      <c r="M1" s="6"/>
      <c r="N1" s="6"/>
      <c r="O1" s="6"/>
      <c r="P1" s="6"/>
      <c r="Q1" s="6"/>
      <c r="R1" s="6"/>
      <c r="S1" s="6"/>
      <c r="T1" s="6"/>
      <c r="U1" s="6"/>
      <c r="V1" s="6"/>
      <c r="W1" s="6"/>
      <c r="X1" s="6"/>
    </row>
    <row r="2" spans="1:24" ht="15" thickBot="1" x14ac:dyDescent="0.35">
      <c r="A2" s="6"/>
      <c r="B2" s="125" t="s">
        <v>6178</v>
      </c>
      <c r="C2" s="126"/>
      <c r="D2" s="6"/>
      <c r="E2" s="6"/>
      <c r="F2" s="6"/>
      <c r="G2" s="6"/>
      <c r="H2" s="6"/>
      <c r="I2" s="6"/>
      <c r="J2" s="6"/>
      <c r="K2" s="6"/>
      <c r="L2" s="6"/>
      <c r="M2" s="6"/>
      <c r="N2" s="6"/>
      <c r="O2" s="6"/>
      <c r="P2" s="6"/>
      <c r="Q2" s="6"/>
      <c r="R2" s="6"/>
      <c r="S2" s="6"/>
      <c r="T2" s="6"/>
      <c r="U2" s="6"/>
      <c r="V2" s="6"/>
      <c r="W2" s="6"/>
      <c r="X2" s="6"/>
    </row>
    <row r="3" spans="1:24" ht="27" x14ac:dyDescent="0.3">
      <c r="A3" s="6"/>
      <c r="B3" s="99" t="s">
        <v>6180</v>
      </c>
      <c r="C3" s="121"/>
      <c r="D3" s="6"/>
      <c r="E3" s="6"/>
      <c r="F3" s="6"/>
      <c r="G3" s="6"/>
      <c r="H3" s="6"/>
      <c r="I3" s="6"/>
      <c r="J3" s="6"/>
      <c r="K3" s="6"/>
      <c r="L3" s="6"/>
      <c r="M3" s="6"/>
      <c r="N3" s="6"/>
      <c r="O3" s="6"/>
      <c r="P3" s="6"/>
      <c r="Q3" s="6"/>
      <c r="R3" s="6"/>
      <c r="S3" s="6"/>
      <c r="T3" s="6"/>
      <c r="U3" s="6"/>
      <c r="V3" s="6"/>
      <c r="W3" s="6"/>
      <c r="X3" s="6"/>
    </row>
    <row r="4" spans="1:24" x14ac:dyDescent="0.3">
      <c r="A4" s="6"/>
      <c r="B4" s="120" t="s">
        <v>6181</v>
      </c>
      <c r="C4" s="122"/>
      <c r="D4" s="6"/>
      <c r="E4" s="6"/>
      <c r="F4" s="6"/>
      <c r="G4" s="6"/>
      <c r="H4" s="6"/>
      <c r="I4" s="6"/>
      <c r="J4" s="6"/>
      <c r="K4" s="6"/>
      <c r="L4" s="6"/>
      <c r="M4" s="6"/>
      <c r="N4" s="6"/>
      <c r="O4" s="6"/>
      <c r="P4" s="6"/>
      <c r="Q4" s="6"/>
      <c r="R4" s="6"/>
      <c r="S4" s="6"/>
      <c r="T4" s="6"/>
      <c r="U4" s="6"/>
      <c r="V4" s="6"/>
      <c r="W4" s="6"/>
      <c r="X4" s="6"/>
    </row>
    <row r="5" spans="1:24" ht="15" thickBot="1" x14ac:dyDescent="0.35">
      <c r="A5" s="6"/>
      <c r="B5" s="119" t="s">
        <v>6179</v>
      </c>
      <c r="C5" s="123"/>
      <c r="D5" s="6"/>
      <c r="E5" s="6"/>
      <c r="F5" s="6"/>
      <c r="G5" s="6"/>
      <c r="H5" s="6"/>
      <c r="I5" s="6"/>
      <c r="J5" s="6"/>
      <c r="K5" s="6"/>
      <c r="L5" s="6"/>
      <c r="M5" s="6"/>
      <c r="N5" s="6"/>
      <c r="O5" s="6"/>
      <c r="P5" s="6"/>
      <c r="Q5" s="6"/>
      <c r="R5" s="6"/>
      <c r="S5" s="6"/>
      <c r="T5" s="6"/>
      <c r="U5" s="6"/>
      <c r="V5" s="6"/>
      <c r="W5" s="6"/>
      <c r="X5" s="6"/>
    </row>
    <row r="6" spans="1:24" x14ac:dyDescent="0.3">
      <c r="A6" s="6"/>
      <c r="B6" s="6"/>
      <c r="C6" s="6"/>
      <c r="D6" s="6"/>
      <c r="E6" s="6"/>
      <c r="F6" s="6"/>
      <c r="G6" s="6"/>
      <c r="H6" s="6"/>
      <c r="I6" s="6"/>
      <c r="J6" s="6"/>
      <c r="K6" s="6"/>
      <c r="L6" s="6"/>
      <c r="M6" s="6"/>
      <c r="N6" s="6"/>
      <c r="O6" s="6"/>
      <c r="P6" s="6"/>
      <c r="Q6" s="6"/>
      <c r="R6" s="6"/>
      <c r="S6" s="6"/>
      <c r="T6" s="6"/>
      <c r="U6" s="6"/>
      <c r="V6" s="6"/>
      <c r="W6" s="6"/>
      <c r="X6" s="6"/>
    </row>
    <row r="7" spans="1:24" ht="45" customHeight="1" x14ac:dyDescent="0.3">
      <c r="A7" s="6"/>
      <c r="B7" s="127" t="s">
        <v>6182</v>
      </c>
      <c r="C7" s="127"/>
      <c r="D7" s="6"/>
      <c r="E7" s="6"/>
      <c r="F7" s="6"/>
      <c r="G7" s="6"/>
      <c r="H7" s="6"/>
      <c r="I7" s="6"/>
      <c r="J7" s="6"/>
      <c r="K7" s="6"/>
      <c r="L7" s="6"/>
      <c r="M7" s="6"/>
      <c r="N7" s="6"/>
      <c r="O7" s="6"/>
      <c r="P7" s="6"/>
      <c r="Q7" s="6"/>
      <c r="R7" s="6"/>
      <c r="S7" s="6"/>
      <c r="T7" s="6"/>
      <c r="U7" s="6"/>
      <c r="V7" s="6"/>
      <c r="W7" s="6"/>
      <c r="X7" s="6"/>
    </row>
    <row r="8" spans="1:24" x14ac:dyDescent="0.3">
      <c r="A8" s="6"/>
      <c r="B8" s="6"/>
      <c r="C8" s="6"/>
      <c r="D8" s="6"/>
      <c r="E8" s="6"/>
      <c r="F8" s="6"/>
      <c r="G8" s="6"/>
      <c r="H8" s="6"/>
      <c r="I8" s="6"/>
      <c r="J8" s="6"/>
      <c r="K8" s="6"/>
      <c r="L8" s="6"/>
      <c r="M8" s="6"/>
      <c r="N8" s="6"/>
      <c r="O8" s="6"/>
      <c r="P8" s="6"/>
      <c r="Q8" s="6"/>
      <c r="R8" s="6"/>
      <c r="S8" s="6"/>
      <c r="T8" s="6"/>
      <c r="U8" s="6"/>
      <c r="V8" s="6"/>
      <c r="W8" s="6"/>
      <c r="X8" s="6"/>
    </row>
    <row r="9" spans="1:24" x14ac:dyDescent="0.3">
      <c r="A9" s="6"/>
      <c r="B9" s="6"/>
      <c r="C9" s="6"/>
      <c r="D9" s="6"/>
      <c r="E9" s="6"/>
      <c r="F9" s="6"/>
      <c r="G9" s="6"/>
      <c r="H9" s="6"/>
      <c r="I9" s="6"/>
      <c r="J9" s="6"/>
      <c r="K9" s="6"/>
      <c r="L9" s="6"/>
      <c r="M9" s="6"/>
      <c r="N9" s="6"/>
      <c r="O9" s="6"/>
      <c r="P9" s="6"/>
      <c r="Q9" s="6"/>
      <c r="R9" s="6"/>
      <c r="S9" s="6"/>
      <c r="T9" s="6"/>
      <c r="U9" s="6"/>
      <c r="V9" s="6"/>
      <c r="W9" s="6"/>
      <c r="X9" s="6"/>
    </row>
    <row r="10" spans="1:24" x14ac:dyDescent="0.3">
      <c r="A10" s="6"/>
      <c r="B10" s="6"/>
      <c r="C10" s="6"/>
      <c r="D10" s="6"/>
      <c r="E10" s="6"/>
      <c r="F10" s="6"/>
      <c r="G10" s="6"/>
      <c r="H10" s="6"/>
      <c r="I10" s="6"/>
      <c r="J10" s="6"/>
      <c r="K10" s="6"/>
      <c r="L10" s="6"/>
      <c r="M10" s="6"/>
      <c r="N10" s="6"/>
      <c r="O10" s="6"/>
      <c r="P10" s="6"/>
      <c r="Q10" s="6"/>
      <c r="R10" s="6"/>
      <c r="S10" s="6"/>
      <c r="T10" s="6"/>
      <c r="U10" s="6"/>
      <c r="V10" s="6"/>
      <c r="W10" s="6"/>
      <c r="X10" s="6"/>
    </row>
    <row r="11" spans="1:24" x14ac:dyDescent="0.3">
      <c r="A11" s="6"/>
      <c r="B11" s="6"/>
      <c r="D11" s="6"/>
      <c r="E11" s="6"/>
      <c r="F11" s="6"/>
      <c r="G11" s="6"/>
      <c r="H11" s="6"/>
      <c r="I11" s="6"/>
      <c r="J11" s="6"/>
      <c r="K11" s="6"/>
      <c r="L11" s="6"/>
      <c r="M11" s="6"/>
      <c r="N11" s="6"/>
      <c r="O11" s="6"/>
      <c r="P11" s="6"/>
      <c r="Q11" s="6"/>
      <c r="R11" s="6"/>
      <c r="S11" s="6"/>
      <c r="T11" s="6"/>
      <c r="U11" s="6"/>
      <c r="V11" s="6"/>
      <c r="W11" s="6"/>
      <c r="X11" s="6"/>
    </row>
    <row r="12" spans="1:24" x14ac:dyDescent="0.3">
      <c r="A12" s="6"/>
      <c r="B12" s="6"/>
      <c r="C12" s="6"/>
      <c r="D12" s="6"/>
      <c r="E12" s="6"/>
      <c r="F12" s="6"/>
      <c r="G12" s="6"/>
      <c r="H12" s="6"/>
      <c r="I12" s="6"/>
      <c r="J12" s="6"/>
      <c r="K12" s="6"/>
      <c r="L12" s="6"/>
      <c r="M12" s="6"/>
      <c r="N12" s="6"/>
      <c r="O12" s="6"/>
      <c r="P12" s="6"/>
      <c r="Q12" s="6"/>
      <c r="R12" s="6"/>
      <c r="S12" s="6"/>
      <c r="T12" s="6"/>
      <c r="U12" s="6"/>
      <c r="V12" s="6"/>
      <c r="W12" s="6"/>
      <c r="X12" s="6"/>
    </row>
    <row r="13" spans="1:24" x14ac:dyDescent="0.3">
      <c r="A13" s="6"/>
      <c r="B13" s="6"/>
      <c r="C13" s="6"/>
      <c r="D13" s="6"/>
      <c r="E13" s="6"/>
      <c r="F13" s="6"/>
      <c r="G13" s="6"/>
      <c r="H13" s="6"/>
      <c r="I13" s="6"/>
      <c r="J13" s="6"/>
      <c r="K13" s="6"/>
      <c r="L13" s="6"/>
      <c r="M13" s="6"/>
      <c r="N13" s="6"/>
      <c r="O13" s="6"/>
      <c r="P13" s="6"/>
      <c r="Q13" s="6"/>
      <c r="R13" s="6"/>
      <c r="S13" s="6"/>
      <c r="T13" s="6"/>
      <c r="U13" s="6"/>
      <c r="V13" s="6"/>
      <c r="W13" s="6"/>
      <c r="X13" s="6"/>
    </row>
    <row r="14" spans="1:24" x14ac:dyDescent="0.3">
      <c r="A14" s="6"/>
      <c r="B14" s="6"/>
      <c r="C14" s="6"/>
      <c r="D14" s="6"/>
      <c r="E14" s="6"/>
      <c r="F14" s="6"/>
      <c r="G14" s="6"/>
      <c r="H14" s="6"/>
      <c r="I14" s="6"/>
      <c r="J14" s="6"/>
      <c r="K14" s="6"/>
      <c r="L14" s="6"/>
      <c r="M14" s="6"/>
      <c r="N14" s="6"/>
      <c r="O14" s="6"/>
      <c r="P14" s="6"/>
      <c r="Q14" s="6"/>
      <c r="R14" s="6"/>
      <c r="S14" s="6"/>
      <c r="T14" s="6"/>
      <c r="U14" s="6"/>
      <c r="V14" s="6"/>
      <c r="W14" s="6"/>
      <c r="X14" s="6"/>
    </row>
    <row r="15" spans="1:24" x14ac:dyDescent="0.3">
      <c r="A15" s="6"/>
      <c r="B15" s="6"/>
      <c r="C15" s="6"/>
      <c r="D15" s="6"/>
      <c r="E15" s="6"/>
      <c r="F15" s="6"/>
      <c r="G15" s="6"/>
      <c r="H15" s="6"/>
      <c r="I15" s="6"/>
      <c r="J15" s="6"/>
      <c r="K15" s="6"/>
      <c r="L15" s="6"/>
      <c r="M15" s="6"/>
      <c r="N15" s="6"/>
      <c r="O15" s="6"/>
      <c r="P15" s="6"/>
      <c r="Q15" s="6"/>
      <c r="R15" s="6"/>
      <c r="S15" s="6"/>
      <c r="T15" s="6"/>
      <c r="U15" s="6"/>
      <c r="V15" s="6"/>
      <c r="W15" s="6"/>
      <c r="X15" s="6"/>
    </row>
    <row r="16" spans="1:24" x14ac:dyDescent="0.3">
      <c r="A16" s="6"/>
      <c r="B16" s="6"/>
      <c r="C16" s="6"/>
      <c r="D16" s="6"/>
      <c r="E16" s="6"/>
      <c r="F16" s="6"/>
      <c r="G16" s="6"/>
      <c r="H16" s="6"/>
      <c r="I16" s="6"/>
      <c r="J16" s="6"/>
      <c r="K16" s="6"/>
      <c r="L16" s="6"/>
      <c r="M16" s="6"/>
      <c r="N16" s="6"/>
      <c r="O16" s="6"/>
      <c r="P16" s="6"/>
      <c r="Q16" s="6"/>
      <c r="R16" s="6"/>
      <c r="S16" s="6"/>
      <c r="T16" s="6"/>
      <c r="U16" s="6"/>
      <c r="V16" s="6"/>
      <c r="W16" s="6"/>
      <c r="X16" s="6"/>
    </row>
    <row r="17" spans="1:24" x14ac:dyDescent="0.3">
      <c r="A17" s="6"/>
      <c r="B17" s="6"/>
      <c r="C17" s="6"/>
      <c r="D17" s="6"/>
      <c r="E17" s="6"/>
      <c r="F17" s="6"/>
      <c r="G17" s="6"/>
      <c r="H17" s="6"/>
      <c r="I17" s="6"/>
      <c r="J17" s="6"/>
      <c r="K17" s="6"/>
      <c r="L17" s="6"/>
      <c r="M17" s="6"/>
      <c r="N17" s="6"/>
      <c r="O17" s="6"/>
      <c r="P17" s="6"/>
      <c r="Q17" s="6"/>
      <c r="R17" s="6"/>
      <c r="S17" s="6"/>
      <c r="T17" s="6"/>
      <c r="U17" s="6"/>
      <c r="V17" s="6"/>
      <c r="W17" s="6"/>
      <c r="X17" s="6"/>
    </row>
    <row r="18" spans="1:24" x14ac:dyDescent="0.3">
      <c r="A18" s="6"/>
      <c r="B18" s="6"/>
      <c r="C18" s="6"/>
      <c r="D18" s="6"/>
      <c r="E18" s="6"/>
      <c r="F18" s="6"/>
      <c r="G18" s="6"/>
      <c r="H18" s="6"/>
      <c r="I18" s="6"/>
      <c r="J18" s="6"/>
      <c r="K18" s="6"/>
      <c r="L18" s="6"/>
      <c r="M18" s="6"/>
      <c r="N18" s="6"/>
      <c r="O18" s="6"/>
      <c r="P18" s="6"/>
      <c r="Q18" s="6"/>
      <c r="R18" s="6"/>
      <c r="S18" s="6"/>
      <c r="T18" s="6"/>
      <c r="U18" s="6"/>
      <c r="V18" s="6"/>
      <c r="W18" s="6"/>
      <c r="X18" s="6"/>
    </row>
    <row r="19" spans="1:24" x14ac:dyDescent="0.3">
      <c r="A19" s="6"/>
      <c r="B19" s="6"/>
      <c r="C19" s="6"/>
      <c r="D19" s="6"/>
      <c r="E19" s="6"/>
      <c r="F19" s="6"/>
      <c r="G19" s="6"/>
      <c r="H19" s="6"/>
      <c r="I19" s="6"/>
      <c r="J19" s="6"/>
      <c r="K19" s="6"/>
      <c r="L19" s="6"/>
      <c r="M19" s="6"/>
      <c r="N19" s="6"/>
      <c r="O19" s="6"/>
      <c r="P19" s="6"/>
      <c r="Q19" s="6"/>
      <c r="R19" s="6"/>
      <c r="S19" s="6"/>
      <c r="T19" s="6"/>
      <c r="U19" s="6"/>
      <c r="V19" s="6"/>
      <c r="W19" s="6"/>
      <c r="X19" s="6"/>
    </row>
    <row r="20" spans="1:24" x14ac:dyDescent="0.3">
      <c r="A20" s="6"/>
      <c r="B20" s="6"/>
      <c r="C20" s="6"/>
      <c r="D20" s="6"/>
      <c r="E20" s="6"/>
      <c r="F20" s="6"/>
      <c r="G20" s="6"/>
      <c r="H20" s="6"/>
      <c r="I20" s="6"/>
      <c r="J20" s="6"/>
      <c r="K20" s="6"/>
      <c r="L20" s="6"/>
      <c r="M20" s="6"/>
      <c r="N20" s="6"/>
      <c r="O20" s="6"/>
      <c r="P20" s="6"/>
      <c r="Q20" s="6"/>
      <c r="R20" s="6"/>
      <c r="S20" s="6"/>
      <c r="T20" s="6"/>
      <c r="U20" s="6"/>
      <c r="V20" s="6"/>
      <c r="W20" s="6"/>
      <c r="X20" s="6"/>
    </row>
    <row r="21" spans="1:24" x14ac:dyDescent="0.3">
      <c r="A21" s="6"/>
      <c r="B21" s="6"/>
      <c r="C21" s="6"/>
      <c r="D21" s="6"/>
      <c r="E21" s="6"/>
      <c r="F21" s="6"/>
      <c r="G21" s="6"/>
      <c r="H21" s="6"/>
      <c r="I21" s="6"/>
      <c r="J21" s="6"/>
      <c r="K21" s="6"/>
      <c r="L21" s="6"/>
      <c r="M21" s="6"/>
      <c r="N21" s="6"/>
      <c r="O21" s="6"/>
      <c r="P21" s="6"/>
      <c r="Q21" s="6"/>
      <c r="R21" s="6"/>
      <c r="S21" s="6"/>
      <c r="T21" s="6"/>
      <c r="U21" s="6"/>
      <c r="V21" s="6"/>
      <c r="W21" s="6"/>
      <c r="X21" s="6"/>
    </row>
    <row r="22" spans="1:24" x14ac:dyDescent="0.3">
      <c r="A22" s="6"/>
      <c r="B22" s="6"/>
      <c r="C22" s="6"/>
      <c r="D22" s="6"/>
      <c r="E22" s="6"/>
      <c r="F22" s="6"/>
      <c r="G22" s="6"/>
      <c r="H22" s="6"/>
      <c r="I22" s="6"/>
      <c r="J22" s="6"/>
      <c r="K22" s="6"/>
      <c r="L22" s="6"/>
      <c r="M22" s="6"/>
      <c r="N22" s="6"/>
      <c r="O22" s="6"/>
      <c r="P22" s="6"/>
      <c r="Q22" s="6"/>
      <c r="R22" s="6"/>
      <c r="S22" s="6"/>
      <c r="T22" s="6"/>
      <c r="U22" s="6"/>
      <c r="V22" s="6"/>
      <c r="W22" s="6"/>
      <c r="X22" s="6"/>
    </row>
    <row r="23" spans="1:24" x14ac:dyDescent="0.3">
      <c r="A23" s="6"/>
      <c r="B23" s="6"/>
      <c r="C23" s="6"/>
      <c r="D23" s="6"/>
      <c r="E23" s="6"/>
      <c r="F23" s="6"/>
      <c r="G23" s="6"/>
      <c r="H23" s="6"/>
      <c r="I23" s="6"/>
      <c r="J23" s="6"/>
      <c r="K23" s="6"/>
      <c r="L23" s="6"/>
      <c r="M23" s="6"/>
      <c r="N23" s="6"/>
      <c r="O23" s="6"/>
      <c r="P23" s="6"/>
      <c r="Q23" s="6"/>
      <c r="R23" s="6"/>
      <c r="S23" s="6"/>
      <c r="T23" s="6"/>
      <c r="U23" s="6"/>
      <c r="V23" s="6"/>
      <c r="W23" s="6"/>
      <c r="X23" s="6"/>
    </row>
    <row r="24" spans="1:24" x14ac:dyDescent="0.3">
      <c r="A24" s="6"/>
      <c r="B24" s="6"/>
      <c r="C24" s="6"/>
      <c r="D24" s="6"/>
      <c r="E24" s="6"/>
      <c r="F24" s="6"/>
      <c r="G24" s="6"/>
      <c r="H24" s="6"/>
      <c r="I24" s="6"/>
      <c r="J24" s="6"/>
      <c r="K24" s="6"/>
      <c r="L24" s="6"/>
      <c r="M24" s="6"/>
      <c r="N24" s="6"/>
      <c r="O24" s="6"/>
      <c r="P24" s="6"/>
      <c r="Q24" s="6"/>
      <c r="R24" s="6"/>
      <c r="S24" s="6"/>
      <c r="T24" s="6"/>
      <c r="U24" s="6"/>
      <c r="V24" s="6"/>
      <c r="W24" s="6"/>
      <c r="X24" s="6"/>
    </row>
    <row r="25" spans="1:24" x14ac:dyDescent="0.3">
      <c r="A25" s="6"/>
      <c r="B25" s="6"/>
      <c r="C25" s="6"/>
      <c r="D25" s="6"/>
      <c r="E25" s="6"/>
      <c r="F25" s="6"/>
      <c r="G25" s="6"/>
      <c r="H25" s="6"/>
      <c r="I25" s="6"/>
      <c r="J25" s="6"/>
      <c r="K25" s="6"/>
      <c r="L25" s="6"/>
      <c r="M25" s="6"/>
      <c r="N25" s="6"/>
      <c r="O25" s="6"/>
      <c r="P25" s="6"/>
      <c r="Q25" s="6"/>
      <c r="R25" s="6"/>
      <c r="S25" s="6"/>
      <c r="T25" s="6"/>
      <c r="U25" s="6"/>
      <c r="V25" s="6"/>
      <c r="W25" s="6"/>
      <c r="X25" s="6"/>
    </row>
    <row r="26" spans="1:24" x14ac:dyDescent="0.3">
      <c r="A26" s="6"/>
      <c r="B26" s="6"/>
      <c r="C26" s="6"/>
      <c r="D26" s="6"/>
      <c r="E26" s="6"/>
      <c r="F26" s="6"/>
      <c r="G26" s="6"/>
      <c r="H26" s="6"/>
      <c r="I26" s="6"/>
      <c r="J26" s="6"/>
      <c r="K26" s="6"/>
      <c r="L26" s="6"/>
      <c r="M26" s="6"/>
      <c r="N26" s="6"/>
      <c r="O26" s="6"/>
      <c r="P26" s="6"/>
      <c r="Q26" s="6"/>
      <c r="R26" s="6"/>
      <c r="S26" s="6"/>
      <c r="T26" s="6"/>
      <c r="U26" s="6"/>
      <c r="V26" s="6"/>
      <c r="W26" s="6"/>
      <c r="X26" s="6"/>
    </row>
    <row r="27" spans="1:24" x14ac:dyDescent="0.3">
      <c r="A27" s="6"/>
      <c r="B27" s="6"/>
      <c r="C27" s="6"/>
      <c r="D27" s="6"/>
      <c r="E27" s="6"/>
      <c r="F27" s="6"/>
      <c r="G27" s="6"/>
      <c r="H27" s="6"/>
      <c r="I27" s="6"/>
      <c r="J27" s="6"/>
      <c r="K27" s="6"/>
      <c r="L27" s="6"/>
      <c r="M27" s="6"/>
      <c r="N27" s="6"/>
      <c r="O27" s="6"/>
      <c r="P27" s="6"/>
      <c r="Q27" s="6"/>
      <c r="R27" s="6"/>
      <c r="S27" s="6"/>
      <c r="T27" s="6"/>
      <c r="U27" s="6"/>
      <c r="V27" s="6"/>
      <c r="W27" s="6"/>
      <c r="X27" s="6"/>
    </row>
    <row r="28" spans="1:24" x14ac:dyDescent="0.3">
      <c r="A28" s="6"/>
      <c r="B28" s="6"/>
      <c r="C28" s="6"/>
      <c r="D28" s="6"/>
      <c r="E28" s="6"/>
      <c r="F28" s="6"/>
      <c r="G28" s="6"/>
      <c r="H28" s="6"/>
      <c r="I28" s="6"/>
      <c r="J28" s="6"/>
      <c r="K28" s="6"/>
      <c r="L28" s="6"/>
      <c r="M28" s="6"/>
      <c r="N28" s="6"/>
      <c r="O28" s="6"/>
      <c r="P28" s="6"/>
      <c r="Q28" s="6"/>
      <c r="R28" s="6"/>
      <c r="S28" s="6"/>
      <c r="T28" s="6"/>
      <c r="U28" s="6"/>
      <c r="V28" s="6"/>
      <c r="W28" s="6"/>
      <c r="X28" s="6"/>
    </row>
    <row r="29" spans="1:24" x14ac:dyDescent="0.3">
      <c r="A29" s="6"/>
      <c r="B29" s="6"/>
      <c r="C29" s="6"/>
      <c r="D29" s="6"/>
      <c r="E29" s="6"/>
      <c r="F29" s="6"/>
      <c r="G29" s="6"/>
      <c r="H29" s="6"/>
      <c r="I29" s="6"/>
      <c r="J29" s="6"/>
      <c r="K29" s="6"/>
      <c r="L29" s="6"/>
      <c r="M29" s="6"/>
      <c r="N29" s="6"/>
      <c r="O29" s="6"/>
      <c r="P29" s="6"/>
      <c r="Q29" s="6"/>
      <c r="R29" s="6"/>
      <c r="S29" s="6"/>
      <c r="T29" s="6"/>
      <c r="U29" s="6"/>
      <c r="V29" s="6"/>
      <c r="W29" s="6"/>
      <c r="X29" s="6"/>
    </row>
    <row r="30" spans="1:24" x14ac:dyDescent="0.3">
      <c r="A30" s="6"/>
      <c r="B30" s="6"/>
      <c r="C30" s="6"/>
      <c r="D30" s="6"/>
      <c r="E30" s="6"/>
      <c r="F30" s="6"/>
      <c r="G30" s="6"/>
      <c r="H30" s="6"/>
      <c r="I30" s="6"/>
      <c r="J30" s="6"/>
      <c r="K30" s="6"/>
      <c r="L30" s="6"/>
      <c r="M30" s="6"/>
      <c r="N30" s="6"/>
      <c r="O30" s="6"/>
      <c r="P30" s="6"/>
      <c r="Q30" s="6"/>
      <c r="R30" s="6"/>
      <c r="S30" s="6"/>
      <c r="T30" s="6"/>
      <c r="U30" s="6"/>
      <c r="V30" s="6"/>
      <c r="W30" s="6"/>
      <c r="X30" s="6"/>
    </row>
    <row r="31" spans="1:24" x14ac:dyDescent="0.3">
      <c r="A31" s="6"/>
      <c r="B31" s="6"/>
      <c r="C31" s="6"/>
      <c r="D31" s="6"/>
      <c r="E31" s="6"/>
      <c r="F31" s="6"/>
      <c r="G31" s="6"/>
      <c r="H31" s="6"/>
      <c r="I31" s="6"/>
      <c r="J31" s="6"/>
      <c r="K31" s="6"/>
      <c r="L31" s="6"/>
      <c r="M31" s="6"/>
      <c r="N31" s="6"/>
      <c r="O31" s="6"/>
      <c r="P31" s="6"/>
      <c r="Q31" s="6"/>
      <c r="R31" s="6"/>
      <c r="S31" s="6"/>
      <c r="T31" s="6"/>
      <c r="U31" s="6"/>
      <c r="V31" s="6"/>
      <c r="W31" s="6"/>
      <c r="X31" s="6"/>
    </row>
    <row r="32" spans="1:24" x14ac:dyDescent="0.3">
      <c r="A32" s="6"/>
      <c r="B32" s="6"/>
      <c r="C32" s="6"/>
      <c r="D32" s="6"/>
      <c r="E32" s="6"/>
      <c r="F32" s="6"/>
      <c r="G32" s="6"/>
      <c r="H32" s="6"/>
      <c r="I32" s="6"/>
      <c r="J32" s="6"/>
      <c r="K32" s="6"/>
      <c r="L32" s="6"/>
      <c r="M32" s="6"/>
      <c r="N32" s="6"/>
      <c r="O32" s="6"/>
      <c r="P32" s="6"/>
      <c r="Q32" s="6"/>
      <c r="R32" s="6"/>
      <c r="S32" s="6"/>
      <c r="T32" s="6"/>
      <c r="U32" s="6"/>
      <c r="V32" s="6"/>
      <c r="W32" s="6"/>
      <c r="X32" s="6"/>
    </row>
    <row r="33" spans="1:24" x14ac:dyDescent="0.3">
      <c r="A33" s="6"/>
      <c r="B33" s="6"/>
      <c r="C33" s="6"/>
      <c r="D33" s="6"/>
      <c r="E33" s="6"/>
      <c r="F33" s="6"/>
      <c r="G33" s="6"/>
      <c r="H33" s="6"/>
      <c r="I33" s="6"/>
      <c r="J33" s="6"/>
      <c r="K33" s="6"/>
      <c r="L33" s="6"/>
      <c r="M33" s="6"/>
      <c r="N33" s="6"/>
      <c r="O33" s="6"/>
      <c r="P33" s="6"/>
      <c r="Q33" s="6"/>
      <c r="R33" s="6"/>
      <c r="S33" s="6"/>
      <c r="T33" s="6"/>
      <c r="U33" s="6"/>
      <c r="V33" s="6"/>
      <c r="W33" s="6"/>
      <c r="X33" s="6"/>
    </row>
    <row r="34" spans="1:24" x14ac:dyDescent="0.3">
      <c r="A34" s="6"/>
      <c r="B34" s="6"/>
      <c r="C34" s="6"/>
      <c r="D34" s="6"/>
      <c r="E34" s="6"/>
      <c r="F34" s="6"/>
      <c r="G34" s="6"/>
      <c r="H34" s="6"/>
      <c r="I34" s="6"/>
      <c r="J34" s="6"/>
      <c r="K34" s="6"/>
      <c r="L34" s="6"/>
      <c r="M34" s="6"/>
      <c r="N34" s="6"/>
      <c r="O34" s="6"/>
      <c r="P34" s="6"/>
      <c r="Q34" s="6"/>
      <c r="R34" s="6"/>
      <c r="S34" s="6"/>
      <c r="T34" s="6"/>
      <c r="U34" s="6"/>
      <c r="V34" s="6"/>
      <c r="W34" s="6"/>
      <c r="X34" s="6"/>
    </row>
    <row r="35" spans="1:24" x14ac:dyDescent="0.3">
      <c r="A35" s="6"/>
      <c r="B35" s="6"/>
      <c r="C35" s="6"/>
      <c r="D35" s="6"/>
      <c r="E35" s="6"/>
      <c r="F35" s="6"/>
      <c r="G35" s="6"/>
      <c r="H35" s="6"/>
      <c r="I35" s="6"/>
      <c r="J35" s="6"/>
      <c r="K35" s="6"/>
      <c r="L35" s="6"/>
      <c r="M35" s="6"/>
      <c r="N35" s="6"/>
      <c r="O35" s="6"/>
      <c r="P35" s="6"/>
      <c r="Q35" s="6"/>
      <c r="R35" s="6"/>
      <c r="S35" s="6"/>
      <c r="T35" s="6"/>
      <c r="U35" s="6"/>
      <c r="V35" s="6"/>
      <c r="W35" s="6"/>
      <c r="X35" s="6"/>
    </row>
    <row r="36" spans="1:24" x14ac:dyDescent="0.3">
      <c r="A36" s="6"/>
      <c r="B36" s="6"/>
      <c r="C36" s="6"/>
      <c r="D36" s="6"/>
      <c r="E36" s="6"/>
      <c r="F36" s="6"/>
      <c r="G36" s="6"/>
      <c r="H36" s="6"/>
      <c r="I36" s="6"/>
      <c r="J36" s="6"/>
      <c r="K36" s="6"/>
      <c r="L36" s="6"/>
      <c r="M36" s="6"/>
      <c r="N36" s="6"/>
      <c r="O36" s="6"/>
      <c r="P36" s="6"/>
      <c r="Q36" s="6"/>
      <c r="R36" s="6"/>
      <c r="S36" s="6"/>
      <c r="T36" s="6"/>
      <c r="U36" s="6"/>
      <c r="V36" s="6"/>
      <c r="W36" s="6"/>
      <c r="X36" s="6"/>
    </row>
    <row r="37" spans="1:24" x14ac:dyDescent="0.3">
      <c r="A37" s="6"/>
      <c r="B37" s="6"/>
      <c r="C37" s="6"/>
      <c r="D37" s="6"/>
      <c r="E37" s="6"/>
      <c r="F37" s="6"/>
      <c r="G37" s="6"/>
      <c r="H37" s="6"/>
      <c r="I37" s="6"/>
      <c r="J37" s="6"/>
      <c r="K37" s="6"/>
      <c r="L37" s="6"/>
      <c r="M37" s="6"/>
      <c r="N37" s="6"/>
      <c r="O37" s="6"/>
      <c r="P37" s="6"/>
      <c r="Q37" s="6"/>
      <c r="R37" s="6"/>
      <c r="S37" s="6"/>
      <c r="T37" s="6"/>
      <c r="U37" s="6"/>
      <c r="V37" s="6"/>
      <c r="W37" s="6"/>
      <c r="X37" s="6"/>
    </row>
    <row r="38" spans="1:24" x14ac:dyDescent="0.3">
      <c r="A38" s="6"/>
      <c r="B38" s="6"/>
      <c r="C38" s="6"/>
      <c r="D38" s="6"/>
      <c r="E38" s="6"/>
      <c r="F38" s="6"/>
      <c r="G38" s="6"/>
      <c r="H38" s="6"/>
      <c r="I38" s="6"/>
      <c r="J38" s="6"/>
      <c r="K38" s="6"/>
      <c r="L38" s="6"/>
      <c r="M38" s="6"/>
      <c r="N38" s="6"/>
      <c r="O38" s="6"/>
      <c r="P38" s="6"/>
      <c r="Q38" s="6"/>
      <c r="R38" s="6"/>
      <c r="S38" s="6"/>
      <c r="T38" s="6"/>
      <c r="U38" s="6"/>
      <c r="V38" s="6"/>
      <c r="W38" s="6"/>
      <c r="X38" s="6"/>
    </row>
    <row r="39" spans="1:24" x14ac:dyDescent="0.3">
      <c r="A39" s="6"/>
      <c r="B39" s="6"/>
      <c r="C39" s="6"/>
      <c r="D39" s="6"/>
      <c r="E39" s="6"/>
      <c r="F39" s="6"/>
      <c r="G39" s="6"/>
      <c r="H39" s="6"/>
      <c r="I39" s="6"/>
      <c r="J39" s="6"/>
      <c r="K39" s="6"/>
      <c r="L39" s="6"/>
      <c r="M39" s="6"/>
      <c r="N39" s="6"/>
      <c r="O39" s="6"/>
      <c r="P39" s="6"/>
      <c r="Q39" s="6"/>
      <c r="R39" s="6"/>
      <c r="S39" s="6"/>
      <c r="T39" s="6"/>
      <c r="U39" s="6"/>
      <c r="V39" s="6"/>
      <c r="W39" s="6"/>
      <c r="X39" s="6"/>
    </row>
    <row r="40" spans="1:24" x14ac:dyDescent="0.3">
      <c r="A40" s="6"/>
      <c r="B40" s="6"/>
      <c r="C40" s="6"/>
      <c r="D40" s="6"/>
      <c r="E40" s="6"/>
      <c r="F40" s="6"/>
      <c r="G40" s="6"/>
      <c r="H40" s="6"/>
      <c r="I40" s="6"/>
      <c r="J40" s="6"/>
      <c r="K40" s="6"/>
      <c r="L40" s="6"/>
      <c r="M40" s="6"/>
      <c r="N40" s="6"/>
      <c r="O40" s="6"/>
      <c r="P40" s="6"/>
      <c r="Q40" s="6"/>
      <c r="R40" s="6"/>
      <c r="S40" s="6"/>
      <c r="T40" s="6"/>
      <c r="U40" s="6"/>
      <c r="V40" s="6"/>
      <c r="W40" s="6"/>
      <c r="X40" s="6"/>
    </row>
    <row r="41" spans="1:24" x14ac:dyDescent="0.3">
      <c r="A41" s="6"/>
      <c r="B41" s="6"/>
      <c r="C41" s="6"/>
      <c r="D41" s="6"/>
      <c r="E41" s="6"/>
      <c r="F41" s="6"/>
      <c r="G41" s="6"/>
      <c r="H41" s="6"/>
      <c r="I41" s="6"/>
      <c r="J41" s="6"/>
      <c r="K41" s="6"/>
      <c r="L41" s="6"/>
      <c r="M41" s="6"/>
      <c r="N41" s="6"/>
      <c r="O41" s="6"/>
      <c r="P41" s="6"/>
      <c r="Q41" s="6"/>
      <c r="R41" s="6"/>
      <c r="S41" s="6"/>
      <c r="T41" s="6"/>
      <c r="U41" s="6"/>
      <c r="V41" s="6"/>
      <c r="W41" s="6"/>
      <c r="X41" s="6"/>
    </row>
    <row r="42" spans="1:24" x14ac:dyDescent="0.3">
      <c r="A42" s="6"/>
      <c r="B42" s="6"/>
      <c r="C42" s="6"/>
      <c r="D42" s="6"/>
      <c r="E42" s="6"/>
      <c r="F42" s="6"/>
      <c r="G42" s="6"/>
      <c r="H42" s="6"/>
      <c r="I42" s="6"/>
      <c r="J42" s="6"/>
      <c r="K42" s="6"/>
      <c r="L42" s="6"/>
      <c r="M42" s="6"/>
      <c r="N42" s="6"/>
      <c r="O42" s="6"/>
      <c r="P42" s="6"/>
      <c r="Q42" s="6"/>
      <c r="R42" s="6"/>
      <c r="S42" s="6"/>
      <c r="T42" s="6"/>
      <c r="U42" s="6"/>
      <c r="V42" s="6"/>
      <c r="W42" s="6"/>
      <c r="X42" s="6"/>
    </row>
    <row r="43" spans="1:24" x14ac:dyDescent="0.3">
      <c r="A43" s="6"/>
      <c r="B43" s="6"/>
      <c r="C43" s="6"/>
      <c r="D43" s="6"/>
      <c r="E43" s="6"/>
      <c r="F43" s="6"/>
      <c r="G43" s="6"/>
      <c r="H43" s="6"/>
      <c r="I43" s="6"/>
      <c r="J43" s="6"/>
      <c r="K43" s="6"/>
      <c r="L43" s="6"/>
      <c r="M43" s="6"/>
      <c r="N43" s="6"/>
      <c r="O43" s="6"/>
      <c r="P43" s="6"/>
      <c r="Q43" s="6"/>
      <c r="R43" s="6"/>
      <c r="S43" s="6"/>
      <c r="T43" s="6"/>
      <c r="U43" s="6"/>
      <c r="V43" s="6"/>
      <c r="W43" s="6"/>
      <c r="X43" s="6"/>
    </row>
    <row r="44" spans="1:24" x14ac:dyDescent="0.3">
      <c r="A44" s="6"/>
      <c r="B44" s="6"/>
      <c r="C44" s="6"/>
      <c r="D44" s="6"/>
      <c r="E44" s="6"/>
      <c r="F44" s="6"/>
      <c r="G44" s="6"/>
      <c r="H44" s="6"/>
      <c r="I44" s="6"/>
      <c r="J44" s="6"/>
      <c r="K44" s="6"/>
      <c r="L44" s="6"/>
      <c r="M44" s="6"/>
      <c r="N44" s="6"/>
      <c r="O44" s="6"/>
      <c r="P44" s="6"/>
      <c r="Q44" s="6"/>
      <c r="R44" s="6"/>
      <c r="S44" s="6"/>
      <c r="T44" s="6"/>
      <c r="U44" s="6"/>
      <c r="V44" s="6"/>
      <c r="W44" s="6"/>
      <c r="X44" s="6"/>
    </row>
  </sheetData>
  <sheetProtection sheet="1" objects="1" scenarios="1"/>
  <mergeCells count="2">
    <mergeCell ref="B2:C2"/>
    <mergeCell ref="B7:C7"/>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705"/>
  <sheetViews>
    <sheetView tabSelected="1" zoomScale="90" zoomScaleNormal="90" workbookViewId="0">
      <pane ySplit="1" topLeftCell="A2" activePane="bottomLeft" state="frozen"/>
      <selection pane="bottomLeft"/>
    </sheetView>
  </sheetViews>
  <sheetFormatPr baseColWidth="10" defaultColWidth="2.21875" defaultRowHeight="14.4" x14ac:dyDescent="0.3"/>
  <cols>
    <col min="1" max="1" width="37" customWidth="1"/>
    <col min="2" max="2" width="35.21875" customWidth="1"/>
    <col min="3" max="3" width="50.21875" customWidth="1"/>
    <col min="4" max="4" width="35.21875" customWidth="1"/>
    <col min="5" max="5" width="40.21875" customWidth="1"/>
    <col min="6" max="6" width="4.6640625" customWidth="1"/>
    <col min="7" max="7" width="32.77734375" style="7" customWidth="1"/>
    <col min="8" max="8" width="60.33203125" customWidth="1"/>
  </cols>
  <sheetData>
    <row r="1" spans="1:15" ht="30" customHeight="1" thickBot="1" x14ac:dyDescent="0.35">
      <c r="A1" s="71" t="s">
        <v>6156</v>
      </c>
      <c r="B1" s="139" t="str">
        <f>IF(OR(B11&lt;&gt;"In Ordnung",B20&lt;&gt;"In Ordnung",B25&lt;&gt;"In Ordnung",B30&lt;&gt;"In Ordnung",B35&lt;&gt;"In Ordnung",B43&lt;&gt;"In Ordnung",G50&gt;0),"Bitte vervollständigen/ korrigieren Sie Ihre Angabe(n) da Ihre Erklärung andernfalls ungültig und nicht verarbeitbar zur Gewährung des Aufschlags ist!","In Ordnung")</f>
        <v>Bitte vervollständigen/ korrigieren Sie Ihre Angabe(n) da Ihre Erklärung andernfalls ungültig und nicht verarbeitbar zur Gewährung des Aufschlags ist!</v>
      </c>
      <c r="C1" s="139"/>
      <c r="D1" s="139"/>
      <c r="E1" s="139"/>
      <c r="F1" s="139"/>
      <c r="G1" s="140"/>
      <c r="H1" s="6"/>
      <c r="I1" s="6"/>
      <c r="J1" s="6"/>
      <c r="K1" s="6"/>
      <c r="L1" s="6"/>
      <c r="M1" s="6"/>
      <c r="N1" s="6"/>
      <c r="O1" s="6"/>
    </row>
    <row r="2" spans="1:15" ht="30" customHeight="1" x14ac:dyDescent="0.3">
      <c r="A2" s="129" t="s">
        <v>6158</v>
      </c>
      <c r="B2" s="129"/>
      <c r="C2" s="129"/>
      <c r="D2" s="129"/>
      <c r="E2" s="129"/>
      <c r="F2" s="6"/>
      <c r="G2" s="32" t="s">
        <v>1079</v>
      </c>
      <c r="H2" s="6"/>
      <c r="I2" s="6"/>
      <c r="J2" s="6"/>
      <c r="K2" s="6"/>
      <c r="L2" s="6"/>
      <c r="M2" s="6"/>
      <c r="N2" s="6"/>
      <c r="O2" s="6"/>
    </row>
    <row r="3" spans="1:15" ht="142.5" customHeight="1" x14ac:dyDescent="0.3">
      <c r="A3" s="130" t="s">
        <v>6146</v>
      </c>
      <c r="B3" s="130"/>
      <c r="C3" s="130"/>
      <c r="D3" s="130"/>
      <c r="E3" s="130"/>
      <c r="F3" s="6"/>
      <c r="G3" s="128" t="s">
        <v>1080</v>
      </c>
      <c r="H3" s="6"/>
      <c r="I3" s="6"/>
      <c r="J3" s="6"/>
      <c r="K3" s="6"/>
      <c r="L3" s="6"/>
      <c r="M3" s="6"/>
      <c r="N3" s="6"/>
      <c r="O3" s="6"/>
    </row>
    <row r="4" spans="1:15" ht="45" customHeight="1" x14ac:dyDescent="0.3">
      <c r="A4" s="129" t="s">
        <v>1070</v>
      </c>
      <c r="B4" s="129"/>
      <c r="C4" s="129"/>
      <c r="D4" s="129"/>
      <c r="E4" s="129"/>
      <c r="F4" s="6"/>
      <c r="G4" s="128"/>
      <c r="H4" s="6"/>
      <c r="I4" s="6"/>
      <c r="J4" s="6"/>
      <c r="K4" s="6"/>
      <c r="L4" s="6"/>
      <c r="M4" s="6"/>
      <c r="N4" s="6"/>
      <c r="O4" s="6"/>
    </row>
    <row r="5" spans="1:15" x14ac:dyDescent="0.3">
      <c r="A5" s="12"/>
      <c r="B5" s="6"/>
      <c r="C5" s="6"/>
      <c r="D5" s="6"/>
      <c r="E5" s="6"/>
      <c r="F5" s="6"/>
      <c r="G5" s="14"/>
      <c r="H5" s="6"/>
      <c r="I5" s="6"/>
      <c r="J5" s="6"/>
      <c r="K5" s="6"/>
      <c r="L5" s="6"/>
      <c r="M5" s="6"/>
      <c r="N5" s="6"/>
      <c r="O5" s="6"/>
    </row>
    <row r="6" spans="1:15" x14ac:dyDescent="0.3">
      <c r="A6" s="13" t="s">
        <v>6159</v>
      </c>
      <c r="B6" s="3"/>
      <c r="C6" s="3"/>
      <c r="D6" s="3"/>
      <c r="E6" s="3"/>
      <c r="F6" s="6"/>
      <c r="G6" s="14"/>
      <c r="H6" s="6"/>
      <c r="I6" s="6"/>
      <c r="J6" s="6"/>
      <c r="K6" s="6"/>
      <c r="L6" s="6"/>
      <c r="M6" s="6"/>
      <c r="N6" s="6"/>
      <c r="O6" s="6"/>
    </row>
    <row r="7" spans="1:15" ht="15" thickBot="1" x14ac:dyDescent="0.35">
      <c r="A7" s="35"/>
      <c r="B7" s="6"/>
      <c r="C7" s="6"/>
      <c r="D7" s="6"/>
      <c r="E7" s="6"/>
      <c r="F7" s="6"/>
      <c r="G7" s="31"/>
      <c r="H7" s="6"/>
      <c r="I7" s="6"/>
      <c r="J7" s="6"/>
      <c r="K7" s="6"/>
      <c r="L7" s="6"/>
      <c r="M7" s="6"/>
      <c r="N7" s="6"/>
      <c r="O7" s="6"/>
    </row>
    <row r="8" spans="1:15" ht="40.799999999999997" thickBot="1" x14ac:dyDescent="0.35">
      <c r="A8" s="49" t="s">
        <v>1874</v>
      </c>
      <c r="B8" s="100"/>
      <c r="C8" s="43" t="s">
        <v>1065</v>
      </c>
      <c r="D8" s="8" t="s">
        <v>1066</v>
      </c>
      <c r="E8" s="9" t="s">
        <v>1869</v>
      </c>
      <c r="F8" s="41"/>
      <c r="G8" s="48" t="s">
        <v>6155</v>
      </c>
      <c r="H8" s="6"/>
      <c r="I8" s="6"/>
      <c r="J8" s="6"/>
      <c r="K8" s="6"/>
      <c r="L8" s="6"/>
      <c r="M8" s="6"/>
      <c r="N8" s="6"/>
      <c r="O8" s="6"/>
    </row>
    <row r="9" spans="1:15" ht="40.799999999999997" thickBot="1" x14ac:dyDescent="0.35">
      <c r="A9" s="38" t="s">
        <v>6167</v>
      </c>
      <c r="B9" s="101" t="s">
        <v>6183</v>
      </c>
      <c r="C9" s="124"/>
      <c r="D9" s="103"/>
      <c r="E9" s="104"/>
      <c r="F9" s="105"/>
      <c r="G9" s="106"/>
      <c r="H9" s="6"/>
      <c r="I9" s="6"/>
      <c r="J9" s="6"/>
      <c r="K9" s="6"/>
      <c r="L9" s="6"/>
      <c r="M9" s="6"/>
      <c r="N9" s="6"/>
      <c r="O9" s="6"/>
    </row>
    <row r="10" spans="1:15" ht="15" thickBot="1" x14ac:dyDescent="0.35">
      <c r="A10" s="10" t="s">
        <v>1849</v>
      </c>
      <c r="B10" s="102" t="s">
        <v>6184</v>
      </c>
      <c r="C10" s="42" t="s">
        <v>1850</v>
      </c>
      <c r="D10" s="97"/>
      <c r="E10" s="44" t="s">
        <v>1870</v>
      </c>
      <c r="F10" s="40"/>
      <c r="G10" s="98"/>
      <c r="H10" s="6"/>
      <c r="I10" s="6"/>
      <c r="J10" s="6"/>
      <c r="K10" s="6"/>
      <c r="L10" s="6"/>
      <c r="M10" s="6"/>
      <c r="N10" s="6"/>
      <c r="O10" s="6"/>
    </row>
    <row r="11" spans="1:15" ht="15" thickBot="1" x14ac:dyDescent="0.35">
      <c r="A11" s="21" t="s">
        <v>1069</v>
      </c>
      <c r="B11" s="132" t="str">
        <f>IF(COUNTA(B9:B10)&gt;=1,IF($D$11=13,"In Ordnung","Bitte alle Eingabefelder ausfüllen!"),"Bitte mindestens entweder Registernummer oder Umsatzsteuer-ID angeben!")</f>
        <v>Bitte alle Eingabefelder ausfüllen!</v>
      </c>
      <c r="C11" s="132"/>
      <c r="D11" s="29">
        <f>COUNTA($C$8:$G$10)+COUNTA($B$8)</f>
        <v>6</v>
      </c>
      <c r="E11" s="141" t="e">
        <f>VLOOKUP($G10,Hauptwirtschaftszweig!$H:$I,2,0)</f>
        <v>#N/A</v>
      </c>
      <c r="F11" s="142"/>
      <c r="G11" s="143"/>
      <c r="H11" s="6"/>
      <c r="I11" s="6"/>
      <c r="J11" s="6"/>
      <c r="K11" s="6"/>
      <c r="L11" s="6"/>
      <c r="M11" s="6"/>
      <c r="N11" s="6"/>
      <c r="O11" s="6"/>
    </row>
    <row r="12" spans="1:15" x14ac:dyDescent="0.3">
      <c r="A12" s="3"/>
      <c r="B12" s="3"/>
      <c r="C12" s="46" t="s">
        <v>1873</v>
      </c>
      <c r="D12" s="3"/>
      <c r="E12" s="47" t="s">
        <v>1872</v>
      </c>
      <c r="F12" s="6"/>
      <c r="G12" s="14"/>
      <c r="H12" s="6"/>
      <c r="I12" s="6"/>
      <c r="J12" s="6"/>
      <c r="K12" s="6"/>
      <c r="L12" s="6"/>
      <c r="M12" s="6"/>
      <c r="N12" s="6"/>
      <c r="O12" s="6"/>
    </row>
    <row r="13" spans="1:15" x14ac:dyDescent="0.3">
      <c r="A13" s="12"/>
      <c r="B13" s="6"/>
      <c r="C13" s="6"/>
      <c r="D13" s="6"/>
      <c r="E13" s="6"/>
      <c r="F13" s="6"/>
      <c r="G13" s="14"/>
      <c r="H13" s="6"/>
      <c r="I13" s="6"/>
      <c r="J13" s="6"/>
      <c r="K13" s="6"/>
      <c r="L13" s="6"/>
      <c r="M13" s="6"/>
      <c r="N13" s="6"/>
      <c r="O13" s="6"/>
    </row>
    <row r="14" spans="1:15" ht="90" customHeight="1" x14ac:dyDescent="0.3">
      <c r="A14" s="136" t="s">
        <v>6143</v>
      </c>
      <c r="B14" s="136"/>
      <c r="C14" s="136"/>
      <c r="D14" s="136"/>
      <c r="E14" s="136"/>
      <c r="F14" s="6"/>
      <c r="G14" s="128" t="s">
        <v>1080</v>
      </c>
      <c r="H14" s="6"/>
      <c r="I14" s="6"/>
      <c r="J14" s="6"/>
      <c r="K14" s="6"/>
      <c r="L14" s="6"/>
      <c r="M14" s="6"/>
      <c r="N14" s="6"/>
      <c r="O14" s="6"/>
    </row>
    <row r="15" spans="1:15" ht="30" customHeight="1" x14ac:dyDescent="0.3">
      <c r="A15" s="129" t="s">
        <v>1054</v>
      </c>
      <c r="B15" s="129"/>
      <c r="C15" s="129"/>
      <c r="D15" s="129"/>
      <c r="E15" s="129"/>
      <c r="F15" s="6"/>
      <c r="G15" s="128"/>
      <c r="H15" s="6"/>
      <c r="I15" s="6"/>
      <c r="J15" s="6"/>
      <c r="K15" s="6"/>
      <c r="L15" s="6"/>
      <c r="M15" s="6"/>
      <c r="N15" s="6"/>
      <c r="O15" s="6"/>
    </row>
    <row r="16" spans="1:15" x14ac:dyDescent="0.3">
      <c r="A16" s="6"/>
      <c r="B16" s="6"/>
      <c r="C16" s="6"/>
      <c r="D16" s="6"/>
      <c r="E16" s="6"/>
      <c r="F16" s="6"/>
      <c r="G16" s="14"/>
      <c r="H16" s="6"/>
      <c r="I16" s="6"/>
      <c r="J16" s="6"/>
      <c r="K16" s="6"/>
      <c r="L16" s="6"/>
      <c r="M16" s="6"/>
      <c r="N16" s="6"/>
      <c r="O16" s="6"/>
    </row>
    <row r="17" spans="1:15" ht="63" customHeight="1" x14ac:dyDescent="0.3">
      <c r="A17" s="115"/>
      <c r="B17" s="133" t="s">
        <v>6147</v>
      </c>
      <c r="C17" s="133"/>
      <c r="D17" s="133"/>
      <c r="E17" s="133"/>
      <c r="F17" s="6"/>
      <c r="G17" s="116" t="b">
        <v>0</v>
      </c>
      <c r="H17" s="6"/>
      <c r="I17" s="6"/>
      <c r="J17" s="6"/>
      <c r="K17" s="6"/>
      <c r="L17" s="6"/>
      <c r="M17" s="6"/>
      <c r="N17" s="6"/>
      <c r="O17" s="6"/>
    </row>
    <row r="18" spans="1:15" ht="30" customHeight="1" x14ac:dyDescent="0.3">
      <c r="A18" s="115"/>
      <c r="B18" s="129" t="s">
        <v>1055</v>
      </c>
      <c r="C18" s="129"/>
      <c r="D18" s="129"/>
      <c r="E18" s="129"/>
      <c r="F18" s="6"/>
      <c r="G18" s="116" t="b">
        <v>0</v>
      </c>
      <c r="H18" s="6"/>
      <c r="I18" s="6"/>
      <c r="J18" s="6"/>
      <c r="K18" s="6"/>
      <c r="L18" s="6"/>
      <c r="M18" s="6"/>
      <c r="N18" s="6"/>
      <c r="O18" s="6"/>
    </row>
    <row r="19" spans="1:15" ht="30" customHeight="1" x14ac:dyDescent="0.3">
      <c r="A19" s="115"/>
      <c r="B19" s="129" t="s">
        <v>1096</v>
      </c>
      <c r="C19" s="129"/>
      <c r="D19" s="129"/>
      <c r="E19" s="129"/>
      <c r="F19" s="6"/>
      <c r="G19" s="117" t="b">
        <v>0</v>
      </c>
      <c r="H19" s="6"/>
      <c r="I19" s="6"/>
      <c r="J19" s="6"/>
      <c r="K19" s="6"/>
      <c r="L19" s="6"/>
      <c r="M19" s="6"/>
      <c r="N19" s="6"/>
      <c r="O19" s="6"/>
    </row>
    <row r="20" spans="1:15" x14ac:dyDescent="0.3">
      <c r="A20" s="21" t="s">
        <v>1069</v>
      </c>
      <c r="B20" s="131" t="str">
        <f>IF(G20&lt;&gt;3,"Es sind alle vorgenannten Aussagen anzugeben und rechtsverbindlich zu erklären!","In Ordnung")</f>
        <v>Es sind alle vorgenannten Aussagen anzugeben und rechtsverbindlich zu erklären!</v>
      </c>
      <c r="C20" s="131"/>
      <c r="D20" s="6"/>
      <c r="E20" s="6"/>
      <c r="F20" s="6"/>
      <c r="G20" s="11">
        <f>COUNTIF(G17:G19,TRUE)</f>
        <v>0</v>
      </c>
      <c r="H20" s="6"/>
      <c r="I20" s="6"/>
      <c r="J20" s="6"/>
      <c r="K20" s="6"/>
      <c r="L20" s="6"/>
      <c r="M20" s="6"/>
      <c r="N20" s="6"/>
      <c r="O20" s="6"/>
    </row>
    <row r="21" spans="1:15" x14ac:dyDescent="0.3">
      <c r="A21" s="6"/>
      <c r="B21" s="6"/>
      <c r="C21" s="6"/>
      <c r="D21" s="6"/>
      <c r="E21" s="6"/>
      <c r="F21" s="6"/>
      <c r="G21" s="14"/>
      <c r="H21" s="6"/>
      <c r="I21" s="6"/>
      <c r="J21" s="6"/>
      <c r="K21" s="6"/>
      <c r="L21" s="6"/>
      <c r="M21" s="6"/>
      <c r="N21" s="6"/>
      <c r="O21" s="6"/>
    </row>
    <row r="22" spans="1:15" ht="30" customHeight="1" x14ac:dyDescent="0.3">
      <c r="A22" s="129" t="s">
        <v>1056</v>
      </c>
      <c r="B22" s="129"/>
      <c r="C22" s="129"/>
      <c r="D22" s="129"/>
      <c r="E22" s="129"/>
      <c r="F22" s="6"/>
      <c r="G22" s="33" t="s">
        <v>1089</v>
      </c>
      <c r="H22" s="6"/>
      <c r="I22" s="6"/>
      <c r="J22" s="6"/>
      <c r="K22" s="6"/>
      <c r="L22" s="6"/>
      <c r="M22" s="6"/>
      <c r="N22" s="6"/>
      <c r="O22" s="6"/>
    </row>
    <row r="23" spans="1:15" ht="30" customHeight="1" x14ac:dyDescent="0.3">
      <c r="A23" s="6"/>
      <c r="B23" s="129" t="s">
        <v>1057</v>
      </c>
      <c r="C23" s="129"/>
      <c r="D23" s="129"/>
      <c r="E23" s="129"/>
      <c r="F23" s="6"/>
      <c r="G23" s="117" t="b">
        <v>0</v>
      </c>
      <c r="H23" s="6"/>
      <c r="I23" s="6"/>
      <c r="J23" s="6"/>
      <c r="K23" s="6"/>
      <c r="L23" s="6"/>
      <c r="M23" s="6"/>
      <c r="N23" s="6"/>
      <c r="O23" s="6"/>
    </row>
    <row r="24" spans="1:15" ht="30" customHeight="1" x14ac:dyDescent="0.3">
      <c r="A24" s="6"/>
      <c r="B24" s="133" t="s">
        <v>1058</v>
      </c>
      <c r="C24" s="133"/>
      <c r="D24" s="133"/>
      <c r="E24" s="133"/>
      <c r="F24" s="6"/>
      <c r="G24" s="117" t="b">
        <v>0</v>
      </c>
      <c r="H24" s="6"/>
      <c r="I24" s="6"/>
      <c r="J24" s="6"/>
      <c r="K24" s="6"/>
      <c r="L24" s="6"/>
      <c r="M24" s="6"/>
      <c r="N24" s="6"/>
      <c r="O24" s="6"/>
    </row>
    <row r="25" spans="1:15" x14ac:dyDescent="0.3">
      <c r="A25" s="21" t="s">
        <v>1069</v>
      </c>
      <c r="B25" s="131" t="str">
        <f>IF(G25&lt;&gt;1,"Es ist genau eine Auswahloption bzgl. der vorgenannten Aussage erforderlich!","In Ordnung")</f>
        <v>Es ist genau eine Auswahloption bzgl. der vorgenannten Aussage erforderlich!</v>
      </c>
      <c r="C25" s="131"/>
      <c r="D25" s="6"/>
      <c r="E25" s="6"/>
      <c r="F25" s="6"/>
      <c r="G25" s="11">
        <f>COUNTIF(G23:G24,TRUE)</f>
        <v>0</v>
      </c>
      <c r="H25" s="6"/>
      <c r="I25" s="6"/>
      <c r="J25" s="6"/>
      <c r="K25" s="6"/>
      <c r="L25" s="6"/>
      <c r="M25" s="6"/>
      <c r="N25" s="6"/>
      <c r="O25" s="6"/>
    </row>
    <row r="26" spans="1:15" ht="5.55" customHeight="1" x14ac:dyDescent="0.3">
      <c r="A26" s="6"/>
      <c r="B26" s="6"/>
      <c r="C26" s="6"/>
      <c r="D26" s="6"/>
      <c r="E26" s="6"/>
      <c r="F26" s="6"/>
      <c r="G26" s="14"/>
      <c r="H26" s="6"/>
      <c r="I26" s="6"/>
      <c r="J26" s="6"/>
      <c r="K26" s="6"/>
      <c r="L26" s="6"/>
      <c r="M26" s="6"/>
      <c r="N26" s="6"/>
      <c r="O26" s="6"/>
    </row>
    <row r="27" spans="1:15" ht="30" customHeight="1" x14ac:dyDescent="0.3">
      <c r="A27" s="129" t="s">
        <v>1059</v>
      </c>
      <c r="B27" s="129"/>
      <c r="C27" s="129"/>
      <c r="D27" s="129"/>
      <c r="E27" s="129"/>
      <c r="F27" s="6"/>
      <c r="G27" s="33" t="s">
        <v>1089</v>
      </c>
      <c r="H27" s="6"/>
      <c r="I27" s="6"/>
      <c r="J27" s="6"/>
      <c r="K27" s="6"/>
      <c r="L27" s="6"/>
      <c r="M27" s="6"/>
      <c r="N27" s="6"/>
      <c r="O27" s="6"/>
    </row>
    <row r="28" spans="1:15" ht="30" customHeight="1" x14ac:dyDescent="0.3">
      <c r="A28" s="6"/>
      <c r="B28" s="133" t="s">
        <v>1060</v>
      </c>
      <c r="C28" s="133"/>
      <c r="D28" s="133"/>
      <c r="E28" s="133"/>
      <c r="F28" s="6"/>
      <c r="G28" s="117" t="b">
        <v>0</v>
      </c>
      <c r="H28" s="6"/>
      <c r="I28" s="6"/>
      <c r="J28" s="6"/>
      <c r="K28" s="6"/>
      <c r="L28" s="6"/>
      <c r="M28" s="6"/>
      <c r="N28" s="6"/>
      <c r="O28" s="6"/>
    </row>
    <row r="29" spans="1:15" ht="30" customHeight="1" x14ac:dyDescent="0.3">
      <c r="A29" s="6"/>
      <c r="B29" s="133" t="s">
        <v>1061</v>
      </c>
      <c r="C29" s="133"/>
      <c r="D29" s="133"/>
      <c r="E29" s="133"/>
      <c r="F29" s="6"/>
      <c r="G29" s="117" t="b">
        <v>0</v>
      </c>
      <c r="H29" s="6"/>
      <c r="I29" s="6"/>
      <c r="J29" s="6"/>
      <c r="K29" s="6"/>
      <c r="L29" s="6"/>
      <c r="M29" s="6"/>
      <c r="N29" s="6"/>
      <c r="O29" s="6"/>
    </row>
    <row r="30" spans="1:15" x14ac:dyDescent="0.3">
      <c r="A30" s="21" t="s">
        <v>1069</v>
      </c>
      <c r="B30" s="131" t="str">
        <f>IF(G30&lt;&gt;1,"Es ist genau eine Auswahloption bzgl. der vorgenannten Aussage erforderlich!","In Ordnung")</f>
        <v>Es ist genau eine Auswahloption bzgl. der vorgenannten Aussage erforderlich!</v>
      </c>
      <c r="C30" s="131"/>
      <c r="D30" s="6"/>
      <c r="E30" s="6"/>
      <c r="F30" s="6"/>
      <c r="G30" s="11">
        <f>COUNTIF(G28:G29,TRUE)</f>
        <v>0</v>
      </c>
      <c r="H30" s="6"/>
      <c r="I30" s="6"/>
      <c r="J30" s="6"/>
      <c r="K30" s="6"/>
      <c r="L30" s="6"/>
      <c r="M30" s="6"/>
      <c r="N30" s="6"/>
      <c r="O30" s="6"/>
    </row>
    <row r="31" spans="1:15" x14ac:dyDescent="0.3">
      <c r="A31" s="6"/>
      <c r="B31" s="6"/>
      <c r="C31" s="6"/>
      <c r="D31" s="6"/>
      <c r="E31" s="6"/>
      <c r="F31" s="6"/>
      <c r="G31" s="14"/>
      <c r="H31" s="6"/>
      <c r="I31" s="6"/>
      <c r="J31" s="6"/>
      <c r="K31" s="6"/>
      <c r="L31" s="6"/>
      <c r="M31" s="6"/>
      <c r="N31" s="6"/>
      <c r="O31" s="6"/>
    </row>
    <row r="32" spans="1:15" ht="45" customHeight="1" x14ac:dyDescent="0.3">
      <c r="A32" s="129" t="s">
        <v>1062</v>
      </c>
      <c r="B32" s="129"/>
      <c r="C32" s="129"/>
      <c r="D32" s="129"/>
      <c r="E32" s="129"/>
      <c r="F32" s="6"/>
      <c r="G32" s="34" t="s">
        <v>1089</v>
      </c>
      <c r="H32" s="6"/>
      <c r="I32" s="6"/>
      <c r="J32" s="6"/>
      <c r="K32" s="6"/>
      <c r="L32" s="6"/>
      <c r="M32" s="6"/>
      <c r="N32" s="6"/>
      <c r="O32" s="6"/>
    </row>
    <row r="33" spans="1:15" ht="30" customHeight="1" x14ac:dyDescent="0.3">
      <c r="A33" s="6"/>
      <c r="B33" s="129" t="s">
        <v>1063</v>
      </c>
      <c r="C33" s="129"/>
      <c r="D33" s="129"/>
      <c r="E33" s="129"/>
      <c r="F33" s="6"/>
      <c r="G33" s="117" t="b">
        <v>0</v>
      </c>
      <c r="H33" s="6"/>
      <c r="I33" s="6"/>
      <c r="J33" s="6"/>
      <c r="K33" s="6"/>
      <c r="L33" s="6"/>
      <c r="M33" s="6"/>
      <c r="N33" s="6"/>
      <c r="O33" s="6"/>
    </row>
    <row r="34" spans="1:15" ht="30" customHeight="1" x14ac:dyDescent="0.3">
      <c r="A34" s="6"/>
      <c r="B34" s="133" t="s">
        <v>1064</v>
      </c>
      <c r="C34" s="133"/>
      <c r="D34" s="133"/>
      <c r="E34" s="133"/>
      <c r="F34" s="6"/>
      <c r="G34" s="117" t="b">
        <v>0</v>
      </c>
      <c r="H34" s="6"/>
      <c r="I34" s="6"/>
      <c r="J34" s="6"/>
      <c r="K34" s="6"/>
      <c r="L34" s="6"/>
      <c r="M34" s="6"/>
      <c r="N34" s="6"/>
      <c r="O34" s="6"/>
    </row>
    <row r="35" spans="1:15" x14ac:dyDescent="0.3">
      <c r="A35" s="21" t="s">
        <v>1069</v>
      </c>
      <c r="B35" s="131" t="str">
        <f>IF(G35&lt;&gt;1,"Es ist genau eine Auswahloption bzgl. der vorgenannten Aussage erforderlich!","In Ordnung")</f>
        <v>Es ist genau eine Auswahloption bzgl. der vorgenannten Aussage erforderlich!</v>
      </c>
      <c r="C35" s="131"/>
      <c r="D35" s="6"/>
      <c r="E35" s="6"/>
      <c r="F35" s="6"/>
      <c r="G35" s="11">
        <f>COUNTIF(G33:G34,TRUE)</f>
        <v>0</v>
      </c>
      <c r="H35" s="6"/>
      <c r="I35" s="6"/>
      <c r="J35" s="6"/>
      <c r="K35" s="6"/>
      <c r="L35" s="6"/>
      <c r="M35" s="6"/>
      <c r="N35" s="6"/>
      <c r="O35" s="6"/>
    </row>
    <row r="36" spans="1:15" x14ac:dyDescent="0.3">
      <c r="A36" s="6"/>
      <c r="B36" s="6"/>
      <c r="C36" s="6"/>
      <c r="D36" s="6"/>
      <c r="E36" s="6"/>
      <c r="F36" s="6"/>
      <c r="G36" s="14"/>
      <c r="H36" s="6"/>
      <c r="I36" s="6"/>
      <c r="J36" s="6"/>
      <c r="K36" s="6"/>
      <c r="L36" s="6"/>
      <c r="M36" s="6"/>
      <c r="N36" s="6"/>
      <c r="O36" s="6"/>
    </row>
    <row r="37" spans="1:15" s="55" customFormat="1" ht="15" thickBot="1" x14ac:dyDescent="0.35">
      <c r="A37" s="54" t="s">
        <v>6148</v>
      </c>
      <c r="B37" s="54"/>
      <c r="C37" s="54"/>
      <c r="D37" s="54"/>
      <c r="E37" s="54"/>
      <c r="F37" s="54"/>
      <c r="G37" s="128" t="s">
        <v>1089</v>
      </c>
      <c r="H37" s="54"/>
      <c r="I37" s="54"/>
      <c r="J37" s="54"/>
      <c r="K37" s="54"/>
      <c r="L37" s="54"/>
      <c r="M37" s="54"/>
      <c r="N37" s="54"/>
      <c r="O37" s="54"/>
    </row>
    <row r="38" spans="1:15" ht="15" thickBot="1" x14ac:dyDescent="0.35">
      <c r="A38" s="6"/>
      <c r="B38" s="107"/>
      <c r="C38" s="3" t="s">
        <v>1067</v>
      </c>
      <c r="D38" s="6"/>
      <c r="E38" s="6"/>
      <c r="F38" s="6"/>
      <c r="G38" s="128"/>
      <c r="H38" s="6"/>
      <c r="I38" s="6"/>
      <c r="J38" s="6"/>
      <c r="K38" s="6"/>
      <c r="L38" s="6"/>
      <c r="M38" s="6"/>
      <c r="N38" s="6"/>
      <c r="O38" s="6"/>
    </row>
    <row r="39" spans="1:15" ht="15" thickBot="1" x14ac:dyDescent="0.35">
      <c r="A39" s="6" t="s">
        <v>1068</v>
      </c>
      <c r="B39" s="6"/>
      <c r="C39" s="6"/>
      <c r="D39" s="6"/>
      <c r="E39" s="6"/>
      <c r="F39" s="6"/>
      <c r="G39" s="128"/>
      <c r="H39" s="6"/>
      <c r="I39" s="6"/>
      <c r="J39" s="6"/>
      <c r="K39" s="6"/>
      <c r="L39" s="6"/>
      <c r="M39" s="6"/>
      <c r="N39" s="6"/>
      <c r="O39" s="6"/>
    </row>
    <row r="40" spans="1:15" ht="15" thickBot="1" x14ac:dyDescent="0.35">
      <c r="A40" s="6"/>
      <c r="B40" s="15">
        <f>SUM($E$52:$E$10009)</f>
        <v>0</v>
      </c>
      <c r="C40" s="3" t="s">
        <v>1067</v>
      </c>
      <c r="D40" s="6"/>
      <c r="E40" s="6"/>
      <c r="F40" s="6"/>
      <c r="G40" s="128"/>
      <c r="H40" s="6"/>
      <c r="I40" s="6"/>
      <c r="J40" s="6"/>
      <c r="K40" s="6"/>
      <c r="L40" s="6"/>
      <c r="M40" s="6"/>
      <c r="N40" s="6"/>
      <c r="O40" s="6"/>
    </row>
    <row r="41" spans="1:15" ht="15" thickBot="1" x14ac:dyDescent="0.35">
      <c r="A41" s="6" t="s">
        <v>1072</v>
      </c>
      <c r="B41" s="6"/>
      <c r="C41" s="6"/>
      <c r="D41" s="6"/>
      <c r="E41" s="6"/>
      <c r="F41" s="6"/>
      <c r="G41" s="128"/>
      <c r="H41" s="6"/>
      <c r="I41" s="6"/>
      <c r="J41" s="6"/>
      <c r="K41" s="6"/>
      <c r="L41" s="6"/>
      <c r="M41" s="6"/>
      <c r="N41" s="6"/>
      <c r="O41" s="6"/>
    </row>
    <row r="42" spans="1:15" ht="15" thickBot="1" x14ac:dyDescent="0.35">
      <c r="A42" s="6"/>
      <c r="B42" s="15">
        <f>B38+B40</f>
        <v>0</v>
      </c>
      <c r="C42" s="3" t="s">
        <v>1067</v>
      </c>
      <c r="D42" s="6"/>
      <c r="E42" s="6"/>
      <c r="F42" s="6"/>
      <c r="G42" s="128"/>
      <c r="H42" s="6"/>
      <c r="I42" s="6"/>
      <c r="J42" s="6"/>
      <c r="K42" s="6"/>
      <c r="L42" s="6"/>
      <c r="M42" s="6"/>
      <c r="N42" s="6"/>
      <c r="O42" s="6"/>
    </row>
    <row r="43" spans="1:15" x14ac:dyDescent="0.3">
      <c r="A43" s="21" t="s">
        <v>1069</v>
      </c>
      <c r="B43" s="138" t="str">
        <f>IF(B38="","Eingabe Null oder Betrag für Beihilfe erforderlich!",IF(B42&gt;1800000,"Maximalbetrag überschritten! Diesbezüglich kein Anspruch für Aufschlag bzw. geringere Höchstbeträge (s.u.) erforderlich.","In Ordnung"))</f>
        <v>Eingabe Null oder Betrag für Beihilfe erforderlich!</v>
      </c>
      <c r="C43" s="138"/>
      <c r="D43" s="138"/>
      <c r="E43" s="6"/>
      <c r="F43" s="6"/>
      <c r="G43" s="14"/>
      <c r="H43" s="67"/>
      <c r="I43" s="6"/>
      <c r="J43" s="6"/>
      <c r="K43" s="6"/>
      <c r="L43" s="6"/>
      <c r="M43" s="6"/>
      <c r="N43" s="6"/>
      <c r="O43" s="6"/>
    </row>
    <row r="44" spans="1:15" ht="14.55" customHeight="1" x14ac:dyDescent="0.3">
      <c r="A44" s="6"/>
      <c r="B44" s="135"/>
      <c r="C44" s="135"/>
      <c r="D44" s="135"/>
      <c r="E44" s="6"/>
      <c r="F44" s="6"/>
      <c r="G44" s="14"/>
      <c r="H44" s="6"/>
      <c r="I44" s="6"/>
      <c r="J44" s="6"/>
      <c r="K44" s="6"/>
      <c r="L44" s="6"/>
      <c r="M44" s="6"/>
      <c r="N44" s="6"/>
      <c r="O44" s="6"/>
    </row>
    <row r="45" spans="1:15" x14ac:dyDescent="0.3">
      <c r="A45" s="19" t="s">
        <v>4</v>
      </c>
      <c r="B45" s="137" t="s">
        <v>6135</v>
      </c>
      <c r="C45" s="137"/>
      <c r="D45" s="137"/>
      <c r="E45" s="137"/>
      <c r="F45" s="6"/>
      <c r="G45" s="128" t="s">
        <v>1080</v>
      </c>
      <c r="H45" s="6"/>
      <c r="I45" s="6"/>
      <c r="J45" s="6"/>
      <c r="K45" s="6"/>
      <c r="L45" s="6"/>
      <c r="M45" s="6"/>
      <c r="N45" s="6"/>
      <c r="O45" s="6"/>
    </row>
    <row r="46" spans="1:15" x14ac:dyDescent="0.3">
      <c r="A46" s="19" t="s">
        <v>5</v>
      </c>
      <c r="B46" s="137" t="s">
        <v>6136</v>
      </c>
      <c r="C46" s="137"/>
      <c r="D46" s="137"/>
      <c r="E46" s="137"/>
      <c r="F46" s="6"/>
      <c r="G46" s="128"/>
      <c r="H46" s="6"/>
      <c r="I46" s="6"/>
      <c r="J46" s="6"/>
      <c r="K46" s="6"/>
      <c r="L46" s="6"/>
      <c r="M46" s="6"/>
      <c r="N46" s="6"/>
      <c r="O46" s="6"/>
    </row>
    <row r="47" spans="1:15" x14ac:dyDescent="0.3">
      <c r="A47" s="19" t="s">
        <v>6</v>
      </c>
      <c r="B47" s="137" t="s">
        <v>6137</v>
      </c>
      <c r="C47" s="137"/>
      <c r="D47" s="137"/>
      <c r="E47" s="137"/>
      <c r="F47" s="6"/>
      <c r="G47" s="128"/>
      <c r="H47" s="6"/>
      <c r="I47" s="6"/>
      <c r="J47" s="6"/>
      <c r="K47" s="6"/>
      <c r="L47" s="6"/>
      <c r="M47" s="6"/>
      <c r="N47" s="6"/>
      <c r="O47" s="6"/>
    </row>
    <row r="48" spans="1:15" ht="30" customHeight="1" x14ac:dyDescent="0.3">
      <c r="A48" s="19" t="s">
        <v>1868</v>
      </c>
      <c r="B48" s="134" t="s">
        <v>1071</v>
      </c>
      <c r="C48" s="134"/>
      <c r="D48" s="134"/>
      <c r="E48" s="134"/>
      <c r="F48" s="6"/>
      <c r="G48" s="33" t="s">
        <v>1080</v>
      </c>
      <c r="H48" s="6"/>
      <c r="I48" s="6"/>
      <c r="J48" s="6"/>
      <c r="K48" s="6"/>
      <c r="L48" s="6"/>
      <c r="M48" s="6"/>
      <c r="N48" s="6"/>
      <c r="O48" s="6"/>
    </row>
    <row r="49" spans="1:15" x14ac:dyDescent="0.3">
      <c r="A49" s="19" t="s">
        <v>1867</v>
      </c>
      <c r="B49" s="3" t="s">
        <v>7</v>
      </c>
      <c r="C49" s="6"/>
      <c r="D49" s="6"/>
      <c r="E49" s="6"/>
      <c r="F49" s="6"/>
      <c r="G49" s="14"/>
      <c r="H49" s="6"/>
      <c r="I49" s="6"/>
      <c r="J49" s="6"/>
      <c r="K49" s="6"/>
      <c r="L49" s="6"/>
      <c r="M49" s="6"/>
      <c r="N49" s="6"/>
      <c r="O49" s="6"/>
    </row>
    <row r="50" spans="1:15" ht="15" thickBot="1" x14ac:dyDescent="0.35">
      <c r="A50" s="6"/>
      <c r="B50" s="6" t="s">
        <v>1053</v>
      </c>
      <c r="C50" s="6"/>
      <c r="D50" s="36"/>
      <c r="E50" s="6"/>
      <c r="F50" s="6"/>
      <c r="G50" s="69">
        <f>COUNTIF($G$52:$G$705,"&lt;&gt;" &amp; "In Ordnung") - COUNTIF($G$52:$G$705,"")</f>
        <v>1</v>
      </c>
      <c r="H50" s="6"/>
      <c r="I50" s="6"/>
      <c r="J50" s="6"/>
      <c r="K50" s="6"/>
      <c r="L50" s="6"/>
      <c r="M50" s="6"/>
      <c r="N50" s="6"/>
      <c r="O50" s="6"/>
    </row>
    <row r="51" spans="1:15" ht="45" customHeight="1" thickBot="1" x14ac:dyDescent="0.35">
      <c r="A51" s="61" t="s">
        <v>6145</v>
      </c>
      <c r="B51" s="62" t="s">
        <v>6166</v>
      </c>
      <c r="C51" s="89" t="s">
        <v>6160</v>
      </c>
      <c r="D51" s="63" t="s">
        <v>6144</v>
      </c>
      <c r="E51" s="64" t="s">
        <v>6165</v>
      </c>
      <c r="F51" s="6"/>
      <c r="G51" s="22" t="s">
        <v>1073</v>
      </c>
      <c r="H51" s="6"/>
      <c r="I51" s="6"/>
      <c r="J51" s="6"/>
      <c r="K51" s="6"/>
      <c r="L51" s="6"/>
      <c r="M51" s="6"/>
      <c r="N51" s="6"/>
      <c r="O51" s="6"/>
    </row>
    <row r="52" spans="1:15" x14ac:dyDescent="0.3">
      <c r="A52" s="108" t="s">
        <v>0</v>
      </c>
      <c r="B52" s="109" t="s">
        <v>1</v>
      </c>
      <c r="C52" s="109" t="s">
        <v>1053</v>
      </c>
      <c r="D52" s="20" t="str">
        <f>IF(C52&lt;&gt;"",IFERROR(VLOOKUP($C52,'Netzbetreiber-Nummern'!$C:$E,3,0),"Netzbetreibername prüfen!"),"")</f>
        <v>Netzbetreibername prüfen!</v>
      </c>
      <c r="E52" s="88">
        <v>0</v>
      </c>
      <c r="F52" s="65" t="str">
        <f>IF(AND(E52&lt;&gt;"",OR(ISNUMBER(E52)=FALSE,E52&lt;0)),"Unzulässige Eingabe Höchstbetrag","")</f>
        <v/>
      </c>
      <c r="G52" s="70" t="str">
        <f t="shared" ref="G52:G55" si="0">IF(D52="Netzbetreibername prüfen!","Netzbetreibergesellschaft unbekannt. Bitte Unternehmensnamen in dritter Spalte prüfen!",IF(OR(A52&lt;&gt;"",B52&lt;&gt;"",C52&lt;&gt;"",E52&lt;&gt;""),IF(OR(B52="",C52="",E52=""),"Bitte alle Eingabefelder ausfüllen!",IF(F52&lt;&gt;"",F52,"In Ordnung")),""))</f>
        <v>Netzbetreibergesellschaft unbekannt. Bitte Unternehmensnamen in dritter Spalte prüfen!</v>
      </c>
      <c r="H52" s="6"/>
      <c r="I52" s="6"/>
      <c r="J52" s="6"/>
      <c r="K52" s="6"/>
      <c r="L52" s="6"/>
      <c r="M52" s="6"/>
      <c r="N52" s="6"/>
      <c r="O52" s="6"/>
    </row>
    <row r="53" spans="1:15" x14ac:dyDescent="0.3">
      <c r="A53" s="110"/>
      <c r="B53" s="109"/>
      <c r="C53" s="118"/>
      <c r="D53" s="20" t="str">
        <f>IF(C53&lt;&gt;"",IFERROR(VLOOKUP($C53,'Netzbetreiber-Nummern'!$C:$E,3,0),"Netzbetreibername prüfen!"),"")</f>
        <v/>
      </c>
      <c r="E53" s="88"/>
      <c r="F53" s="65" t="str">
        <f>IF(AND(B53&lt;&gt;"",IFERROR(VLOOKUP(B53,B$52:B52,1,FALSE),"")&lt;&gt;""),"EEG-Anlagen-Nr bereits angegeben",IF(AND(E53&lt;&gt;"",OR(ISNUMBER(E53)=FALSE,E53&lt;0)),"Unzulässige Eingabe Höchstbetrag",""))</f>
        <v/>
      </c>
      <c r="G53" s="70" t="str">
        <f t="shared" si="0"/>
        <v/>
      </c>
      <c r="H53" s="6"/>
      <c r="I53" s="6"/>
      <c r="J53" s="6"/>
      <c r="K53" s="6"/>
      <c r="L53" s="6"/>
      <c r="M53" s="6"/>
      <c r="N53" s="6"/>
      <c r="O53" s="6"/>
    </row>
    <row r="54" spans="1:15" x14ac:dyDescent="0.3">
      <c r="A54" s="110"/>
      <c r="B54" s="118"/>
      <c r="C54" s="109"/>
      <c r="D54" s="20" t="str">
        <f>IF(C54&lt;&gt;"",IFERROR(VLOOKUP($C54,'Netzbetreiber-Nummern'!$C:$E,3,0),"Netzbetreibername prüfen!"),"")</f>
        <v/>
      </c>
      <c r="E54" s="88"/>
      <c r="F54" s="65" t="str">
        <f>IF(AND(B54&lt;&gt;"",IFERROR(VLOOKUP(B54,B$52:B53,1,FALSE),"")&lt;&gt;""),"EEG-Anlagen-Nr bereits angegeben",IF(AND(E54&lt;&gt;"",OR(ISNUMBER(E54)=FALSE,E54&lt;0)),"Unzulässige Eingabe Höchstbetrag",""))</f>
        <v/>
      </c>
      <c r="G54" s="70" t="str">
        <f t="shared" si="0"/>
        <v/>
      </c>
      <c r="H54" s="6"/>
      <c r="I54" s="6"/>
      <c r="J54" s="6"/>
      <c r="K54" s="6"/>
      <c r="L54" s="6"/>
      <c r="M54" s="6"/>
      <c r="N54" s="6"/>
      <c r="O54" s="6"/>
    </row>
    <row r="55" spans="1:15" x14ac:dyDescent="0.3">
      <c r="A55" s="110"/>
      <c r="B55" s="109"/>
      <c r="C55" s="109"/>
      <c r="D55" s="20" t="str">
        <f>IF(C55&lt;&gt;"",IFERROR(VLOOKUP($C55,'Netzbetreiber-Nummern'!$C:$E,3,0),"Netzbetreibername prüfen!"),"")</f>
        <v/>
      </c>
      <c r="E55" s="88"/>
      <c r="F55" s="65" t="str">
        <f>IF(AND(B55&lt;&gt;"",IFERROR(VLOOKUP(B55,B$52:B54,1,FALSE),"")&lt;&gt;""),"EEG-Anlagen-Nr bereits angegeben",IF(AND(E55&lt;&gt;"",OR(ISNUMBER(E55)=FALSE,E55&lt;0)),"Unzulässige Eingabe Höchstbetrag",""))</f>
        <v/>
      </c>
      <c r="G55" s="70" t="str">
        <f t="shared" si="0"/>
        <v/>
      </c>
      <c r="H55" s="6"/>
      <c r="I55" s="6"/>
      <c r="J55" s="6"/>
      <c r="K55" s="6"/>
      <c r="L55" s="6"/>
      <c r="M55" s="6"/>
      <c r="N55" s="6"/>
      <c r="O55" s="6"/>
    </row>
    <row r="56" spans="1:15" x14ac:dyDescent="0.3">
      <c r="A56" s="110"/>
      <c r="B56" s="109"/>
      <c r="C56" s="109"/>
      <c r="D56" s="20" t="str">
        <f>IF(C56&lt;&gt;"",IFERROR(VLOOKUP($C56,'Netzbetreiber-Nummern'!$C:$E,3,0),"Netzbetreibername prüfen!"),"")</f>
        <v/>
      </c>
      <c r="E56" s="88"/>
      <c r="F56" s="65" t="str">
        <f>IF(AND(B56&lt;&gt;"",IFERROR(VLOOKUP(B56,B$52:B55,1,FALSE),"")&lt;&gt;""),"EEG-Anlagen-Nr bereits angegeben",IF(AND(E56&lt;&gt;"",OR(ISNUMBER(E56)=FALSE,E56&lt;0)),"Unzulässige Eingabe Höchstbetrag",""))</f>
        <v/>
      </c>
      <c r="G56" s="70" t="str">
        <f t="shared" ref="G56" si="1">IF(D56="Netzbetreibername prüfen!","Netzbetreibergesellschaft unbekannt. Bitte Unternehmensnamen in dritter Spalte prüfen!",IF(OR(A56&lt;&gt;"",B56&lt;&gt;"",C56&lt;&gt;"",E56&lt;&gt;""),IF(OR(B56="",C56="",E56=""),"Bitte alle Eingabefelder ausfüllen!",IF(F56&lt;&gt;"",F56,"In Ordnung")),""))</f>
        <v/>
      </c>
      <c r="H56" s="6"/>
      <c r="I56" s="6"/>
      <c r="J56" s="6"/>
      <c r="K56" s="6"/>
      <c r="L56" s="6"/>
      <c r="M56" s="6"/>
      <c r="N56" s="6"/>
      <c r="O56" s="6"/>
    </row>
    <row r="57" spans="1:15" x14ac:dyDescent="0.3">
      <c r="A57" s="110"/>
      <c r="B57" s="109"/>
      <c r="C57" s="109"/>
      <c r="D57" s="20" t="str">
        <f>IF(C57&lt;&gt;"",IFERROR(VLOOKUP($C57,'Netzbetreiber-Nummern'!$C:$E,3,0),"Netzbetreibername prüfen!"),"")</f>
        <v/>
      </c>
      <c r="E57" s="88"/>
      <c r="F57" s="65" t="str">
        <f>IF(AND(B57&lt;&gt;"",IFERROR(VLOOKUP(B57,B$52:B56,1,FALSE),"")&lt;&gt;""),"EEG-Anlagen-Nr bereits angegeben",IF(AND(E57&lt;&gt;"",OR(ISNUMBER(E57)=FALSE,E57&lt;0)),"Unzulässige Eingabe Höchstbetrag",""))</f>
        <v/>
      </c>
      <c r="G57" s="70" t="str">
        <f t="shared" ref="G57:G120" si="2">IF(D57="Netzbetreibername prüfen!","Netzbetreibergesellschaft unbekannt. Bitte Unternehmensnamen in dritter Spalte prüfen!",IF(OR(A57&lt;&gt;"",B57&lt;&gt;"",C57&lt;&gt;"",E57&lt;&gt;""),IF(OR(B57="",C57="",E57=""),"Bitte alle Eingabefelder ausfüllen!",IF(F57&lt;&gt;"",F57,"In Ordnung")),""))</f>
        <v/>
      </c>
      <c r="H57" s="6"/>
      <c r="I57" s="6"/>
      <c r="J57" s="6"/>
      <c r="K57" s="6"/>
      <c r="L57" s="6"/>
      <c r="M57" s="6"/>
      <c r="N57" s="6"/>
      <c r="O57" s="6"/>
    </row>
    <row r="58" spans="1:15" x14ac:dyDescent="0.3">
      <c r="A58" s="110"/>
      <c r="B58" s="109"/>
      <c r="C58" s="109"/>
      <c r="D58" s="20" t="str">
        <f>IF(C58&lt;&gt;"",IFERROR(VLOOKUP($C58,'Netzbetreiber-Nummern'!$C:$E,3,0),"Netzbetreibername prüfen!"),"")</f>
        <v/>
      </c>
      <c r="E58" s="88"/>
      <c r="F58" s="65" t="str">
        <f>IF(AND(B58&lt;&gt;"",IFERROR(VLOOKUP(B58,B$52:B57,1,FALSE),"")&lt;&gt;""),"EEG-Anlagen-Nr bereits angegeben",IF(AND(E58&lt;&gt;"",OR(ISNUMBER(E58)=FALSE,E58&lt;0)),"Unzulässige Eingabe Höchstbetrag",""))</f>
        <v/>
      </c>
      <c r="G58" s="70" t="str">
        <f t="shared" si="2"/>
        <v/>
      </c>
      <c r="H58" s="6"/>
      <c r="I58" s="6"/>
      <c r="J58" s="6"/>
      <c r="K58" s="6"/>
      <c r="L58" s="6"/>
      <c r="M58" s="6"/>
      <c r="N58" s="6"/>
      <c r="O58" s="6"/>
    </row>
    <row r="59" spans="1:15" x14ac:dyDescent="0.3">
      <c r="A59" s="110"/>
      <c r="B59" s="109"/>
      <c r="C59" s="109"/>
      <c r="D59" s="20" t="str">
        <f>IF(C59&lt;&gt;"",IFERROR(VLOOKUP($C59,'Netzbetreiber-Nummern'!$C:$E,3,0),"Netzbetreibername prüfen!"),"")</f>
        <v/>
      </c>
      <c r="E59" s="88"/>
      <c r="F59" s="65" t="str">
        <f>IF(AND(B59&lt;&gt;"",IFERROR(VLOOKUP(B59,B$52:B58,1,FALSE),"")&lt;&gt;""),"EEG-Anlagen-Nr bereits angegeben",IF(AND(E59&lt;&gt;"",OR(ISNUMBER(E59)=FALSE,E59&lt;0)),"Unzulässige Eingabe Höchstbetrag",""))</f>
        <v/>
      </c>
      <c r="G59" s="70" t="str">
        <f t="shared" si="2"/>
        <v/>
      </c>
      <c r="H59" s="6"/>
      <c r="I59" s="6"/>
      <c r="J59" s="6"/>
      <c r="K59" s="6"/>
      <c r="L59" s="6"/>
      <c r="M59" s="6"/>
      <c r="N59" s="6"/>
      <c r="O59" s="6"/>
    </row>
    <row r="60" spans="1:15" x14ac:dyDescent="0.3">
      <c r="A60" s="110"/>
      <c r="B60" s="109"/>
      <c r="C60" s="109"/>
      <c r="D60" s="20" t="str">
        <f>IF(C60&lt;&gt;"",IFERROR(VLOOKUP($C60,'Netzbetreiber-Nummern'!$C:$E,3,0),"Netzbetreibername prüfen!"),"")</f>
        <v/>
      </c>
      <c r="E60" s="88"/>
      <c r="F60" s="65" t="str">
        <f>IF(AND(B60&lt;&gt;"",IFERROR(VLOOKUP(B60,B$52:B59,1,FALSE),"")&lt;&gt;""),"EEG-Anlagen-Nr bereits angegeben",IF(AND(E60&lt;&gt;"",OR(ISNUMBER(E60)=FALSE,E60&lt;0)),"Unzulässige Eingabe Höchstbetrag",""))</f>
        <v/>
      </c>
      <c r="G60" s="70" t="str">
        <f t="shared" si="2"/>
        <v/>
      </c>
      <c r="H60" s="6"/>
      <c r="I60" s="6"/>
      <c r="J60" s="6"/>
      <c r="K60" s="6"/>
      <c r="L60" s="6"/>
      <c r="M60" s="6"/>
      <c r="N60" s="6"/>
      <c r="O60" s="6"/>
    </row>
    <row r="61" spans="1:15" x14ac:dyDescent="0.3">
      <c r="A61" s="110"/>
      <c r="B61" s="109"/>
      <c r="C61" s="109"/>
      <c r="D61" s="20" t="str">
        <f>IF(C61&lt;&gt;"",IFERROR(VLOOKUP($C61,'Netzbetreiber-Nummern'!$C:$E,3,0),"Netzbetreibername prüfen!"),"")</f>
        <v/>
      </c>
      <c r="E61" s="88"/>
      <c r="F61" s="65" t="str">
        <f>IF(AND(B61&lt;&gt;"",IFERROR(VLOOKUP(B61,B$52:B60,1,FALSE),"")&lt;&gt;""),"EEG-Anlagen-Nr bereits angegeben",IF(AND(E61&lt;&gt;"",OR(ISNUMBER(E61)=FALSE,E61&lt;0)),"Unzulässige Eingabe Höchstbetrag",""))</f>
        <v/>
      </c>
      <c r="G61" s="70" t="str">
        <f t="shared" si="2"/>
        <v/>
      </c>
      <c r="H61" s="6"/>
      <c r="I61" s="6"/>
      <c r="J61" s="6"/>
      <c r="K61" s="6"/>
      <c r="L61" s="6"/>
      <c r="M61" s="6"/>
      <c r="N61" s="6"/>
      <c r="O61" s="6"/>
    </row>
    <row r="62" spans="1:15" x14ac:dyDescent="0.3">
      <c r="A62" s="110"/>
      <c r="B62" s="109"/>
      <c r="C62" s="109"/>
      <c r="D62" s="20" t="str">
        <f>IF(C62&lt;&gt;"",IFERROR(VLOOKUP($C62,'Netzbetreiber-Nummern'!$C:$E,3,0),"Netzbetreibername prüfen!"),"")</f>
        <v/>
      </c>
      <c r="E62" s="88"/>
      <c r="F62" s="65" t="str">
        <f>IF(AND(B62&lt;&gt;"",IFERROR(VLOOKUP(B62,B$52:B61,1,FALSE),"")&lt;&gt;""),"EEG-Anlagen-Nr bereits angegeben",IF(AND(E62&lt;&gt;"",OR(ISNUMBER(E62)=FALSE,E62&lt;0)),"Unzulässige Eingabe Höchstbetrag",""))</f>
        <v/>
      </c>
      <c r="G62" s="70" t="str">
        <f t="shared" si="2"/>
        <v/>
      </c>
      <c r="H62" s="6"/>
      <c r="I62" s="6"/>
      <c r="J62" s="6"/>
      <c r="K62" s="6"/>
      <c r="L62" s="6"/>
      <c r="M62" s="6"/>
      <c r="N62" s="6"/>
      <c r="O62" s="6"/>
    </row>
    <row r="63" spans="1:15" x14ac:dyDescent="0.3">
      <c r="A63" s="110"/>
      <c r="B63" s="109"/>
      <c r="C63" s="109"/>
      <c r="D63" s="20" t="str">
        <f>IF(C63&lt;&gt;"",IFERROR(VLOOKUP($C63,'Netzbetreiber-Nummern'!$C:$E,3,0),"Netzbetreibername prüfen!"),"")</f>
        <v/>
      </c>
      <c r="E63" s="88"/>
      <c r="F63" s="65" t="str">
        <f>IF(AND(B63&lt;&gt;"",IFERROR(VLOOKUP(B63,B$52:B62,1,FALSE),"")&lt;&gt;""),"EEG-Anlagen-Nr bereits angegeben",IF(AND(E63&lt;&gt;"",OR(ISNUMBER(E63)=FALSE,E63&lt;0)),"Unzulässige Eingabe Höchstbetrag",""))</f>
        <v/>
      </c>
      <c r="G63" s="70" t="str">
        <f t="shared" si="2"/>
        <v/>
      </c>
      <c r="H63" s="6"/>
      <c r="I63" s="6"/>
      <c r="J63" s="6"/>
      <c r="K63" s="6"/>
      <c r="L63" s="6"/>
      <c r="M63" s="6"/>
      <c r="N63" s="6"/>
      <c r="O63" s="6"/>
    </row>
    <row r="64" spans="1:15" x14ac:dyDescent="0.3">
      <c r="A64" s="110"/>
      <c r="B64" s="109"/>
      <c r="C64" s="109"/>
      <c r="D64" s="20" t="str">
        <f>IF(C64&lt;&gt;"",IFERROR(VLOOKUP($C64,'Netzbetreiber-Nummern'!$C:$E,3,0),"Netzbetreibername prüfen!"),"")</f>
        <v/>
      </c>
      <c r="E64" s="88"/>
      <c r="F64" s="65" t="str">
        <f>IF(AND(B64&lt;&gt;"",IFERROR(VLOOKUP(B64,B$52:B63,1,FALSE),"")&lt;&gt;""),"EEG-Anlagen-Nr bereits angegeben",IF(AND(E64&lt;&gt;"",OR(ISNUMBER(E64)=FALSE,E64&lt;0)),"Unzulässige Eingabe Höchstbetrag",""))</f>
        <v/>
      </c>
      <c r="G64" s="70" t="str">
        <f t="shared" si="2"/>
        <v/>
      </c>
      <c r="H64" s="6"/>
      <c r="I64" s="6"/>
      <c r="J64" s="6"/>
      <c r="K64" s="6"/>
      <c r="L64" s="6"/>
      <c r="M64" s="6"/>
      <c r="N64" s="6"/>
      <c r="O64" s="6"/>
    </row>
    <row r="65" spans="1:15" x14ac:dyDescent="0.3">
      <c r="A65" s="110"/>
      <c r="B65" s="109"/>
      <c r="C65" s="109"/>
      <c r="D65" s="20" t="str">
        <f>IF(C65&lt;&gt;"",IFERROR(VLOOKUP($C65,'Netzbetreiber-Nummern'!$C:$E,3,0),"Netzbetreibername prüfen!"),"")</f>
        <v/>
      </c>
      <c r="E65" s="88"/>
      <c r="F65" s="65" t="str">
        <f>IF(AND(B65&lt;&gt;"",IFERROR(VLOOKUP(B65,B$52:B64,1,FALSE),"")&lt;&gt;""),"EEG-Anlagen-Nr bereits angegeben",IF(AND(E65&lt;&gt;"",OR(ISNUMBER(E65)=FALSE,E65&lt;0)),"Unzulässige Eingabe Höchstbetrag",""))</f>
        <v/>
      </c>
      <c r="G65" s="70" t="str">
        <f t="shared" si="2"/>
        <v/>
      </c>
      <c r="H65" s="6"/>
      <c r="I65" s="6"/>
      <c r="J65" s="6"/>
      <c r="K65" s="6"/>
      <c r="L65" s="6"/>
      <c r="M65" s="6"/>
      <c r="N65" s="6"/>
      <c r="O65" s="6"/>
    </row>
    <row r="66" spans="1:15" x14ac:dyDescent="0.3">
      <c r="A66" s="110"/>
      <c r="B66" s="109"/>
      <c r="C66" s="109"/>
      <c r="D66" s="20" t="str">
        <f>IF(C66&lt;&gt;"",IFERROR(VLOOKUP($C66,'Netzbetreiber-Nummern'!$C:$E,3,0),"Netzbetreibername prüfen!"),"")</f>
        <v/>
      </c>
      <c r="E66" s="88"/>
      <c r="F66" s="65" t="str">
        <f>IF(AND(B66&lt;&gt;"",IFERROR(VLOOKUP(B66,B$52:B65,1,FALSE),"")&lt;&gt;""),"EEG-Anlagen-Nr bereits angegeben",IF(AND(E66&lt;&gt;"",OR(ISNUMBER(E66)=FALSE,E66&lt;0)),"Unzulässige Eingabe Höchstbetrag",""))</f>
        <v/>
      </c>
      <c r="G66" s="70" t="str">
        <f t="shared" si="2"/>
        <v/>
      </c>
      <c r="H66" s="6"/>
      <c r="I66" s="6"/>
      <c r="J66" s="6"/>
      <c r="K66" s="6"/>
      <c r="L66" s="6"/>
      <c r="M66" s="6"/>
      <c r="N66" s="6"/>
      <c r="O66" s="6"/>
    </row>
    <row r="67" spans="1:15" x14ac:dyDescent="0.3">
      <c r="A67" s="110"/>
      <c r="B67" s="109"/>
      <c r="C67" s="109"/>
      <c r="D67" s="20" t="str">
        <f>IF(C67&lt;&gt;"",IFERROR(VLOOKUP($C67,'Netzbetreiber-Nummern'!$C:$E,3,0),"Netzbetreibername prüfen!"),"")</f>
        <v/>
      </c>
      <c r="E67" s="88"/>
      <c r="F67" s="65" t="str">
        <f>IF(AND(B67&lt;&gt;"",IFERROR(VLOOKUP(B67,B$52:B66,1,FALSE),"")&lt;&gt;""),"EEG-Anlagen-Nr bereits angegeben",IF(AND(E67&lt;&gt;"",OR(ISNUMBER(E67)=FALSE,E67&lt;0)),"Unzulässige Eingabe Höchstbetrag",""))</f>
        <v/>
      </c>
      <c r="G67" s="70" t="str">
        <f t="shared" si="2"/>
        <v/>
      </c>
      <c r="H67" s="6"/>
      <c r="I67" s="6"/>
      <c r="J67" s="6"/>
      <c r="K67" s="6"/>
      <c r="L67" s="6"/>
      <c r="M67" s="6"/>
      <c r="N67" s="6"/>
      <c r="O67" s="6"/>
    </row>
    <row r="68" spans="1:15" x14ac:dyDescent="0.3">
      <c r="A68" s="110"/>
      <c r="B68" s="109"/>
      <c r="C68" s="109"/>
      <c r="D68" s="20" t="str">
        <f>IF(C68&lt;&gt;"",IFERROR(VLOOKUP($C68,'Netzbetreiber-Nummern'!$C:$E,3,0),"Netzbetreibername prüfen!"),"")</f>
        <v/>
      </c>
      <c r="E68" s="88"/>
      <c r="F68" s="65" t="str">
        <f>IF(AND(B68&lt;&gt;"",IFERROR(VLOOKUP(B68,B$52:B67,1,FALSE),"")&lt;&gt;""),"EEG-Anlagen-Nr bereits angegeben",IF(AND(E68&lt;&gt;"",OR(ISNUMBER(E68)=FALSE,E68&lt;0)),"Unzulässige Eingabe Höchstbetrag",""))</f>
        <v/>
      </c>
      <c r="G68" s="70" t="str">
        <f t="shared" si="2"/>
        <v/>
      </c>
      <c r="H68" s="6"/>
      <c r="I68" s="6"/>
      <c r="J68" s="6"/>
      <c r="K68" s="6"/>
      <c r="L68" s="6"/>
      <c r="M68" s="6"/>
      <c r="N68" s="6"/>
      <c r="O68" s="6"/>
    </row>
    <row r="69" spans="1:15" x14ac:dyDescent="0.3">
      <c r="A69" s="110"/>
      <c r="B69" s="109"/>
      <c r="C69" s="109"/>
      <c r="D69" s="20" t="str">
        <f>IF(C69&lt;&gt;"",IFERROR(VLOOKUP($C69,'Netzbetreiber-Nummern'!$C:$E,3,0),"Netzbetreibername prüfen!"),"")</f>
        <v/>
      </c>
      <c r="E69" s="88"/>
      <c r="F69" s="65" t="str">
        <f>IF(AND(B69&lt;&gt;"",IFERROR(VLOOKUP(B69,B$52:B68,1,FALSE),"")&lt;&gt;""),"EEG-Anlagen-Nr bereits angegeben",IF(AND(E69&lt;&gt;"",OR(ISNUMBER(E69)=FALSE,E69&lt;0)),"Unzulässige Eingabe Höchstbetrag",""))</f>
        <v/>
      </c>
      <c r="G69" s="70" t="str">
        <f t="shared" si="2"/>
        <v/>
      </c>
      <c r="H69" s="6"/>
      <c r="I69" s="6"/>
      <c r="J69" s="6"/>
      <c r="K69" s="6"/>
      <c r="L69" s="6"/>
      <c r="M69" s="6"/>
      <c r="N69" s="6"/>
      <c r="O69" s="6"/>
    </row>
    <row r="70" spans="1:15" x14ac:dyDescent="0.3">
      <c r="A70" s="110"/>
      <c r="B70" s="109"/>
      <c r="C70" s="109"/>
      <c r="D70" s="20" t="str">
        <f>IF(C70&lt;&gt;"",IFERROR(VLOOKUP($C70,'Netzbetreiber-Nummern'!$C:$E,3,0),"Netzbetreibername prüfen!"),"")</f>
        <v/>
      </c>
      <c r="E70" s="88"/>
      <c r="F70" s="65" t="str">
        <f>IF(AND(B70&lt;&gt;"",IFERROR(VLOOKUP(B70,B$52:B69,1,FALSE),"")&lt;&gt;""),"EEG-Anlagen-Nr bereits angegeben",IF(AND(E70&lt;&gt;"",OR(ISNUMBER(E70)=FALSE,E70&lt;0)),"Unzulässige Eingabe Höchstbetrag",""))</f>
        <v/>
      </c>
      <c r="G70" s="70" t="str">
        <f t="shared" si="2"/>
        <v/>
      </c>
      <c r="H70" s="6"/>
      <c r="I70" s="6"/>
      <c r="J70" s="6"/>
      <c r="K70" s="6"/>
      <c r="L70" s="6"/>
      <c r="M70" s="6"/>
      <c r="N70" s="6"/>
      <c r="O70" s="6"/>
    </row>
    <row r="71" spans="1:15" x14ac:dyDescent="0.3">
      <c r="A71" s="110"/>
      <c r="B71" s="109"/>
      <c r="C71" s="109"/>
      <c r="D71" s="20" t="str">
        <f>IF(C71&lt;&gt;"",IFERROR(VLOOKUP($C71,'Netzbetreiber-Nummern'!$C:$E,3,0),"Netzbetreibername prüfen!"),"")</f>
        <v/>
      </c>
      <c r="E71" s="88"/>
      <c r="F71" s="65" t="str">
        <f>IF(AND(B71&lt;&gt;"",IFERROR(VLOOKUP(B71,B$52:B70,1,FALSE),"")&lt;&gt;""),"EEG-Anlagen-Nr bereits angegeben",IF(AND(E71&lt;&gt;"",OR(ISNUMBER(E71)=FALSE,E71&lt;0)),"Unzulässige Eingabe Höchstbetrag",""))</f>
        <v/>
      </c>
      <c r="G71" s="70" t="str">
        <f t="shared" si="2"/>
        <v/>
      </c>
      <c r="H71" s="6"/>
      <c r="I71" s="6"/>
      <c r="J71" s="6"/>
      <c r="K71" s="6"/>
      <c r="L71" s="6"/>
      <c r="M71" s="6"/>
      <c r="N71" s="6"/>
      <c r="O71" s="6"/>
    </row>
    <row r="72" spans="1:15" x14ac:dyDescent="0.3">
      <c r="A72" s="110"/>
      <c r="B72" s="109"/>
      <c r="C72" s="109"/>
      <c r="D72" s="20" t="str">
        <f>IF(C72&lt;&gt;"",IFERROR(VLOOKUP($C72,'Netzbetreiber-Nummern'!$C:$E,3,0),"Netzbetreibername prüfen!"),"")</f>
        <v/>
      </c>
      <c r="E72" s="88"/>
      <c r="F72" s="65" t="str">
        <f>IF(AND(B72&lt;&gt;"",IFERROR(VLOOKUP(B72,B$52:B71,1,FALSE),"")&lt;&gt;""),"EEG-Anlagen-Nr bereits angegeben",IF(AND(E72&lt;&gt;"",OR(ISNUMBER(E72)=FALSE,E72&lt;0)),"Unzulässige Eingabe Höchstbetrag",""))</f>
        <v/>
      </c>
      <c r="G72" s="70" t="str">
        <f t="shared" si="2"/>
        <v/>
      </c>
      <c r="H72" s="6"/>
      <c r="I72" s="6"/>
      <c r="J72" s="6"/>
      <c r="K72" s="6"/>
      <c r="L72" s="6"/>
      <c r="M72" s="6"/>
      <c r="N72" s="6"/>
      <c r="O72" s="6"/>
    </row>
    <row r="73" spans="1:15" x14ac:dyDescent="0.3">
      <c r="A73" s="110"/>
      <c r="B73" s="109"/>
      <c r="C73" s="109"/>
      <c r="D73" s="20" t="str">
        <f>IF(C73&lt;&gt;"",IFERROR(VLOOKUP($C73,'Netzbetreiber-Nummern'!$C:$E,3,0),"Netzbetreibername prüfen!"),"")</f>
        <v/>
      </c>
      <c r="E73" s="88"/>
      <c r="F73" s="65" t="str">
        <f>IF(AND(B73&lt;&gt;"",IFERROR(VLOOKUP(B73,B$52:B72,1,FALSE),"")&lt;&gt;""),"EEG-Anlagen-Nr bereits angegeben",IF(AND(E73&lt;&gt;"",OR(ISNUMBER(E73)=FALSE,E73&lt;0)),"Unzulässige Eingabe Höchstbetrag",""))</f>
        <v/>
      </c>
      <c r="G73" s="70" t="str">
        <f t="shared" si="2"/>
        <v/>
      </c>
      <c r="H73" s="6"/>
      <c r="I73" s="6"/>
      <c r="J73" s="6"/>
      <c r="K73" s="6"/>
      <c r="L73" s="6"/>
      <c r="M73" s="6"/>
      <c r="N73" s="6"/>
      <c r="O73" s="6"/>
    </row>
    <row r="74" spans="1:15" x14ac:dyDescent="0.3">
      <c r="A74" s="110"/>
      <c r="B74" s="109"/>
      <c r="C74" s="109"/>
      <c r="D74" s="20" t="str">
        <f>IF(C74&lt;&gt;"",IFERROR(VLOOKUP($C74,'Netzbetreiber-Nummern'!$C:$E,3,0),"Netzbetreibername prüfen!"),"")</f>
        <v/>
      </c>
      <c r="E74" s="88"/>
      <c r="F74" s="65" t="str">
        <f>IF(AND(B74&lt;&gt;"",IFERROR(VLOOKUP(B74,B$52:B73,1,FALSE),"")&lt;&gt;""),"EEG-Anlagen-Nr bereits angegeben",IF(AND(E74&lt;&gt;"",OR(ISNUMBER(E74)=FALSE,E74&lt;0)),"Unzulässige Eingabe Höchstbetrag",""))</f>
        <v/>
      </c>
      <c r="G74" s="70" t="str">
        <f t="shared" si="2"/>
        <v/>
      </c>
      <c r="H74" s="6"/>
      <c r="I74" s="6"/>
      <c r="J74" s="6"/>
      <c r="K74" s="6"/>
      <c r="L74" s="6"/>
      <c r="M74" s="6"/>
      <c r="N74" s="6"/>
      <c r="O74" s="6"/>
    </row>
    <row r="75" spans="1:15" x14ac:dyDescent="0.3">
      <c r="A75" s="110"/>
      <c r="B75" s="109"/>
      <c r="C75" s="109"/>
      <c r="D75" s="20" t="str">
        <f>IF(C75&lt;&gt;"",IFERROR(VLOOKUP($C75,'Netzbetreiber-Nummern'!$C:$E,3,0),"Netzbetreibername prüfen!"),"")</f>
        <v/>
      </c>
      <c r="E75" s="88"/>
      <c r="F75" s="65" t="str">
        <f>IF(AND(B75&lt;&gt;"",IFERROR(VLOOKUP(B75,B$52:B74,1,FALSE),"")&lt;&gt;""),"EEG-Anlagen-Nr bereits angegeben",IF(AND(E75&lt;&gt;"",OR(ISNUMBER(E75)=FALSE,E75&lt;0)),"Unzulässige Eingabe Höchstbetrag",""))</f>
        <v/>
      </c>
      <c r="G75" s="70" t="str">
        <f t="shared" si="2"/>
        <v/>
      </c>
      <c r="H75" s="6"/>
      <c r="I75" s="6"/>
      <c r="J75" s="6"/>
      <c r="K75" s="6"/>
      <c r="L75" s="6"/>
      <c r="M75" s="6"/>
      <c r="N75" s="6"/>
      <c r="O75" s="6"/>
    </row>
    <row r="76" spans="1:15" x14ac:dyDescent="0.3">
      <c r="A76" s="110"/>
      <c r="B76" s="109"/>
      <c r="C76" s="109"/>
      <c r="D76" s="20" t="str">
        <f>IF(C76&lt;&gt;"",IFERROR(VLOOKUP($C76,'Netzbetreiber-Nummern'!$C:$E,3,0),"Netzbetreibername prüfen!"),"")</f>
        <v/>
      </c>
      <c r="E76" s="88"/>
      <c r="F76" s="65" t="str">
        <f>IF(AND(B76&lt;&gt;"",IFERROR(VLOOKUP(B76,B$52:B75,1,FALSE),"")&lt;&gt;""),"EEG-Anlagen-Nr bereits angegeben",IF(AND(E76&lt;&gt;"",OR(ISNUMBER(E76)=FALSE,E76&lt;0)),"Unzulässige Eingabe Höchstbetrag",""))</f>
        <v/>
      </c>
      <c r="G76" s="70" t="str">
        <f t="shared" si="2"/>
        <v/>
      </c>
      <c r="H76" s="6"/>
      <c r="I76" s="6"/>
      <c r="J76" s="6"/>
      <c r="K76" s="6"/>
      <c r="L76" s="6"/>
      <c r="M76" s="6"/>
      <c r="N76" s="6"/>
      <c r="O76" s="6"/>
    </row>
    <row r="77" spans="1:15" x14ac:dyDescent="0.3">
      <c r="A77" s="110"/>
      <c r="B77" s="109"/>
      <c r="C77" s="109"/>
      <c r="D77" s="20" t="str">
        <f>IF(C77&lt;&gt;"",IFERROR(VLOOKUP($C77,'Netzbetreiber-Nummern'!$C:$E,3,0),"Netzbetreibername prüfen!"),"")</f>
        <v/>
      </c>
      <c r="E77" s="88"/>
      <c r="F77" s="65" t="str">
        <f>IF(AND(B77&lt;&gt;"",IFERROR(VLOOKUP(B77,B$52:B76,1,FALSE),"")&lt;&gt;""),"EEG-Anlagen-Nr bereits angegeben",IF(AND(E77&lt;&gt;"",OR(ISNUMBER(E77)=FALSE,E77&lt;0)),"Unzulässige Eingabe Höchstbetrag",""))</f>
        <v/>
      </c>
      <c r="G77" s="70" t="str">
        <f t="shared" si="2"/>
        <v/>
      </c>
      <c r="H77" s="6"/>
      <c r="I77" s="6"/>
      <c r="J77" s="6"/>
      <c r="K77" s="6"/>
      <c r="L77" s="6"/>
      <c r="M77" s="6"/>
      <c r="N77" s="6"/>
      <c r="O77" s="6"/>
    </row>
    <row r="78" spans="1:15" x14ac:dyDescent="0.3">
      <c r="A78" s="110"/>
      <c r="B78" s="109"/>
      <c r="C78" s="109"/>
      <c r="D78" s="20" t="str">
        <f>IF(C78&lt;&gt;"",IFERROR(VLOOKUP($C78,'Netzbetreiber-Nummern'!$C:$E,3,0),"Netzbetreibername prüfen!"),"")</f>
        <v/>
      </c>
      <c r="E78" s="88"/>
      <c r="F78" s="65" t="str">
        <f>IF(AND(B78&lt;&gt;"",IFERROR(VLOOKUP(B78,B$52:B77,1,FALSE),"")&lt;&gt;""),"EEG-Anlagen-Nr bereits angegeben",IF(AND(E78&lt;&gt;"",OR(ISNUMBER(E78)=FALSE,E78&lt;0)),"Unzulässige Eingabe Höchstbetrag",""))</f>
        <v/>
      </c>
      <c r="G78" s="70" t="str">
        <f t="shared" si="2"/>
        <v/>
      </c>
      <c r="H78" s="6"/>
      <c r="I78" s="6"/>
      <c r="J78" s="6"/>
      <c r="K78" s="6"/>
      <c r="L78" s="6"/>
      <c r="M78" s="6"/>
      <c r="N78" s="6"/>
      <c r="O78" s="6"/>
    </row>
    <row r="79" spans="1:15" x14ac:dyDescent="0.3">
      <c r="A79" s="110"/>
      <c r="B79" s="109"/>
      <c r="C79" s="109"/>
      <c r="D79" s="20" t="str">
        <f>IF(C79&lt;&gt;"",IFERROR(VLOOKUP($C79,'Netzbetreiber-Nummern'!$C:$E,3,0),"Netzbetreibername prüfen!"),"")</f>
        <v/>
      </c>
      <c r="E79" s="88"/>
      <c r="F79" s="65" t="str">
        <f>IF(AND(B79&lt;&gt;"",IFERROR(VLOOKUP(B79,B$52:B78,1,FALSE),"")&lt;&gt;""),"EEG-Anlagen-Nr bereits angegeben",IF(AND(E79&lt;&gt;"",OR(ISNUMBER(E79)=FALSE,E79&lt;0)),"Unzulässige Eingabe Höchstbetrag",""))</f>
        <v/>
      </c>
      <c r="G79" s="70" t="str">
        <f t="shared" si="2"/>
        <v/>
      </c>
      <c r="H79" s="6"/>
      <c r="I79" s="6"/>
      <c r="J79" s="6"/>
      <c r="K79" s="6"/>
      <c r="L79" s="6"/>
      <c r="M79" s="6"/>
      <c r="N79" s="6"/>
      <c r="O79" s="6"/>
    </row>
    <row r="80" spans="1:15" x14ac:dyDescent="0.3">
      <c r="A80" s="110"/>
      <c r="B80" s="109"/>
      <c r="C80" s="109"/>
      <c r="D80" s="20" t="str">
        <f>IF(C80&lt;&gt;"",IFERROR(VLOOKUP($C80,'Netzbetreiber-Nummern'!$C:$E,3,0),"Netzbetreibername prüfen!"),"")</f>
        <v/>
      </c>
      <c r="E80" s="88"/>
      <c r="F80" s="65" t="str">
        <f>IF(AND(B80&lt;&gt;"",IFERROR(VLOOKUP(B80,B$52:B79,1,FALSE),"")&lt;&gt;""),"EEG-Anlagen-Nr bereits angegeben",IF(AND(E80&lt;&gt;"",OR(ISNUMBER(E80)=FALSE,E80&lt;0)),"Unzulässige Eingabe Höchstbetrag",""))</f>
        <v/>
      </c>
      <c r="G80" s="70" t="str">
        <f t="shared" si="2"/>
        <v/>
      </c>
      <c r="H80" s="6"/>
      <c r="I80" s="6"/>
      <c r="J80" s="6"/>
      <c r="K80" s="6"/>
      <c r="L80" s="6"/>
      <c r="M80" s="6"/>
      <c r="N80" s="6"/>
      <c r="O80" s="6"/>
    </row>
    <row r="81" spans="1:15" x14ac:dyDescent="0.3">
      <c r="A81" s="110"/>
      <c r="B81" s="109"/>
      <c r="C81" s="109"/>
      <c r="D81" s="20" t="str">
        <f>IF(C81&lt;&gt;"",IFERROR(VLOOKUP($C81,'Netzbetreiber-Nummern'!$C:$E,3,0),"Netzbetreibername prüfen!"),"")</f>
        <v/>
      </c>
      <c r="E81" s="88"/>
      <c r="F81" s="65" t="str">
        <f>IF(AND(B81&lt;&gt;"",IFERROR(VLOOKUP(B81,B$52:B80,1,FALSE),"")&lt;&gt;""),"EEG-Anlagen-Nr bereits angegeben",IF(AND(E81&lt;&gt;"",OR(ISNUMBER(E81)=FALSE,E81&lt;0)),"Unzulässige Eingabe Höchstbetrag",""))</f>
        <v/>
      </c>
      <c r="G81" s="70" t="str">
        <f t="shared" si="2"/>
        <v/>
      </c>
      <c r="H81" s="6"/>
      <c r="I81" s="6"/>
      <c r="J81" s="6"/>
      <c r="K81" s="6"/>
      <c r="L81" s="6"/>
      <c r="M81" s="6"/>
      <c r="N81" s="6"/>
      <c r="O81" s="6"/>
    </row>
    <row r="82" spans="1:15" x14ac:dyDescent="0.3">
      <c r="A82" s="110"/>
      <c r="B82" s="109"/>
      <c r="C82" s="109"/>
      <c r="D82" s="20" t="str">
        <f>IF(C82&lt;&gt;"",IFERROR(VLOOKUP($C82,'Netzbetreiber-Nummern'!$C:$E,3,0),"Netzbetreibername prüfen!"),"")</f>
        <v/>
      </c>
      <c r="E82" s="88"/>
      <c r="F82" s="65" t="str">
        <f>IF(AND(B82&lt;&gt;"",IFERROR(VLOOKUP(B82,B$52:B81,1,FALSE),"")&lt;&gt;""),"EEG-Anlagen-Nr bereits angegeben",IF(AND(E82&lt;&gt;"",OR(ISNUMBER(E82)=FALSE,E82&lt;0)),"Unzulässige Eingabe Höchstbetrag",""))</f>
        <v/>
      </c>
      <c r="G82" s="70" t="str">
        <f t="shared" si="2"/>
        <v/>
      </c>
      <c r="H82" s="6"/>
      <c r="I82" s="6"/>
      <c r="J82" s="6"/>
      <c r="K82" s="6"/>
      <c r="L82" s="6"/>
      <c r="M82" s="6"/>
      <c r="N82" s="6"/>
      <c r="O82" s="6"/>
    </row>
    <row r="83" spans="1:15" x14ac:dyDescent="0.3">
      <c r="A83" s="110"/>
      <c r="B83" s="109"/>
      <c r="C83" s="109"/>
      <c r="D83" s="20" t="str">
        <f>IF(C83&lt;&gt;"",IFERROR(VLOOKUP($C83,'Netzbetreiber-Nummern'!$C:$E,3,0),"Netzbetreibername prüfen!"),"")</f>
        <v/>
      </c>
      <c r="E83" s="88"/>
      <c r="F83" s="65" t="str">
        <f>IF(AND(B83&lt;&gt;"",IFERROR(VLOOKUP(B83,B$52:B82,1,FALSE),"")&lt;&gt;""),"EEG-Anlagen-Nr bereits angegeben",IF(AND(E83&lt;&gt;"",OR(ISNUMBER(E83)=FALSE,E83&lt;0)),"Unzulässige Eingabe Höchstbetrag",""))</f>
        <v/>
      </c>
      <c r="G83" s="70" t="str">
        <f t="shared" si="2"/>
        <v/>
      </c>
      <c r="H83" s="6"/>
      <c r="I83" s="6"/>
      <c r="J83" s="6"/>
      <c r="K83" s="6"/>
      <c r="L83" s="6"/>
      <c r="M83" s="6"/>
      <c r="N83" s="6"/>
      <c r="O83" s="6"/>
    </row>
    <row r="84" spans="1:15" x14ac:dyDescent="0.3">
      <c r="A84" s="110"/>
      <c r="B84" s="109"/>
      <c r="C84" s="109"/>
      <c r="D84" s="20" t="str">
        <f>IF(C84&lt;&gt;"",IFERROR(VLOOKUP($C84,'Netzbetreiber-Nummern'!$C:$E,3,0),"Netzbetreibername prüfen!"),"")</f>
        <v/>
      </c>
      <c r="E84" s="88"/>
      <c r="F84" s="65" t="str">
        <f>IF(AND(B84&lt;&gt;"",IFERROR(VLOOKUP(B84,B$52:B83,1,FALSE),"")&lt;&gt;""),"EEG-Anlagen-Nr bereits angegeben",IF(AND(E84&lt;&gt;"",OR(ISNUMBER(E84)=FALSE,E84&lt;0)),"Unzulässige Eingabe Höchstbetrag",""))</f>
        <v/>
      </c>
      <c r="G84" s="70" t="str">
        <f t="shared" si="2"/>
        <v/>
      </c>
      <c r="H84" s="6"/>
      <c r="I84" s="6"/>
      <c r="J84" s="6"/>
      <c r="K84" s="6"/>
      <c r="L84" s="6"/>
      <c r="M84" s="6"/>
      <c r="N84" s="6"/>
      <c r="O84" s="6"/>
    </row>
    <row r="85" spans="1:15" x14ac:dyDescent="0.3">
      <c r="A85" s="110"/>
      <c r="B85" s="109"/>
      <c r="C85" s="109"/>
      <c r="D85" s="20" t="str">
        <f>IF(C85&lt;&gt;"",IFERROR(VLOOKUP($C85,'Netzbetreiber-Nummern'!$C:$E,3,0),"Netzbetreibername prüfen!"),"")</f>
        <v/>
      </c>
      <c r="E85" s="88"/>
      <c r="F85" s="65" t="str">
        <f>IF(AND(B85&lt;&gt;"",IFERROR(VLOOKUP(B85,B$52:B84,1,FALSE),"")&lt;&gt;""),"EEG-Anlagen-Nr bereits angegeben",IF(AND(E85&lt;&gt;"",OR(ISNUMBER(E85)=FALSE,E85&lt;0)),"Unzulässige Eingabe Höchstbetrag",""))</f>
        <v/>
      </c>
      <c r="G85" s="70" t="str">
        <f t="shared" si="2"/>
        <v/>
      </c>
      <c r="H85" s="6"/>
      <c r="I85" s="6"/>
      <c r="J85" s="6"/>
      <c r="K85" s="6"/>
      <c r="L85" s="6"/>
      <c r="M85" s="6"/>
      <c r="N85" s="6"/>
      <c r="O85" s="6"/>
    </row>
    <row r="86" spans="1:15" x14ac:dyDescent="0.3">
      <c r="A86" s="110"/>
      <c r="B86" s="109"/>
      <c r="C86" s="109"/>
      <c r="D86" s="20" t="str">
        <f>IF(C86&lt;&gt;"",IFERROR(VLOOKUP($C86,'Netzbetreiber-Nummern'!$C:$E,3,0),"Netzbetreibername prüfen!"),"")</f>
        <v/>
      </c>
      <c r="E86" s="88"/>
      <c r="F86" s="65" t="str">
        <f>IF(AND(B86&lt;&gt;"",IFERROR(VLOOKUP(B86,B$52:B85,1,FALSE),"")&lt;&gt;""),"EEG-Anlagen-Nr bereits angegeben",IF(AND(E86&lt;&gt;"",OR(ISNUMBER(E86)=FALSE,E86&lt;0)),"Unzulässige Eingabe Höchstbetrag",""))</f>
        <v/>
      </c>
      <c r="G86" s="70" t="str">
        <f t="shared" si="2"/>
        <v/>
      </c>
      <c r="H86" s="6"/>
      <c r="I86" s="6"/>
      <c r="J86" s="6"/>
      <c r="K86" s="6"/>
      <c r="L86" s="6"/>
      <c r="M86" s="6"/>
      <c r="N86" s="6"/>
      <c r="O86" s="6"/>
    </row>
    <row r="87" spans="1:15" x14ac:dyDescent="0.3">
      <c r="A87" s="110"/>
      <c r="B87" s="109"/>
      <c r="C87" s="109"/>
      <c r="D87" s="20" t="str">
        <f>IF(C87&lt;&gt;"",IFERROR(VLOOKUP($C87,'Netzbetreiber-Nummern'!$C:$E,3,0),"Netzbetreibername prüfen!"),"")</f>
        <v/>
      </c>
      <c r="E87" s="88"/>
      <c r="F87" s="65" t="str">
        <f>IF(AND(B87&lt;&gt;"",IFERROR(VLOOKUP(B87,B$52:B86,1,FALSE),"")&lt;&gt;""),"EEG-Anlagen-Nr bereits angegeben",IF(AND(E87&lt;&gt;"",OR(ISNUMBER(E87)=FALSE,E87&lt;0)),"Unzulässige Eingabe Höchstbetrag",""))</f>
        <v/>
      </c>
      <c r="G87" s="70" t="str">
        <f t="shared" si="2"/>
        <v/>
      </c>
      <c r="H87" s="6"/>
      <c r="I87" s="6"/>
      <c r="J87" s="6"/>
      <c r="K87" s="6"/>
      <c r="L87" s="6"/>
      <c r="M87" s="6"/>
      <c r="N87" s="6"/>
      <c r="O87" s="6"/>
    </row>
    <row r="88" spans="1:15" x14ac:dyDescent="0.3">
      <c r="A88" s="110"/>
      <c r="B88" s="109"/>
      <c r="C88" s="109"/>
      <c r="D88" s="20" t="str">
        <f>IF(C88&lt;&gt;"",IFERROR(VLOOKUP($C88,'Netzbetreiber-Nummern'!$C:$E,3,0),"Netzbetreibername prüfen!"),"")</f>
        <v/>
      </c>
      <c r="E88" s="88"/>
      <c r="F88" s="65" t="str">
        <f>IF(AND(B88&lt;&gt;"",IFERROR(VLOOKUP(B88,B$52:B87,1,FALSE),"")&lt;&gt;""),"EEG-Anlagen-Nr bereits angegeben",IF(AND(E88&lt;&gt;"",OR(ISNUMBER(E88)=FALSE,E88&lt;0)),"Unzulässige Eingabe Höchstbetrag",""))</f>
        <v/>
      </c>
      <c r="G88" s="70" t="str">
        <f t="shared" si="2"/>
        <v/>
      </c>
      <c r="H88" s="6"/>
      <c r="I88" s="6"/>
      <c r="J88" s="6"/>
      <c r="K88" s="6"/>
      <c r="L88" s="6"/>
      <c r="M88" s="6"/>
      <c r="N88" s="6"/>
      <c r="O88" s="6"/>
    </row>
    <row r="89" spans="1:15" x14ac:dyDescent="0.3">
      <c r="A89" s="110"/>
      <c r="B89" s="109"/>
      <c r="C89" s="109"/>
      <c r="D89" s="20" t="str">
        <f>IF(C89&lt;&gt;"",IFERROR(VLOOKUP($C89,'Netzbetreiber-Nummern'!$C:$E,3,0),"Netzbetreibername prüfen!"),"")</f>
        <v/>
      </c>
      <c r="E89" s="88"/>
      <c r="F89" s="65" t="str">
        <f>IF(AND(B89&lt;&gt;"",IFERROR(VLOOKUP(B89,B$52:B88,1,FALSE),"")&lt;&gt;""),"EEG-Anlagen-Nr bereits angegeben",IF(AND(E89&lt;&gt;"",OR(ISNUMBER(E89)=FALSE,E89&lt;0)),"Unzulässige Eingabe Höchstbetrag",""))</f>
        <v/>
      </c>
      <c r="G89" s="70" t="str">
        <f t="shared" si="2"/>
        <v/>
      </c>
      <c r="H89" s="6"/>
      <c r="I89" s="6"/>
      <c r="J89" s="6"/>
      <c r="K89" s="6"/>
      <c r="L89" s="6"/>
      <c r="M89" s="6"/>
      <c r="N89" s="6"/>
      <c r="O89" s="6"/>
    </row>
    <row r="90" spans="1:15" x14ac:dyDescent="0.3">
      <c r="A90" s="110"/>
      <c r="B90" s="109"/>
      <c r="C90" s="109"/>
      <c r="D90" s="20" t="str">
        <f>IF(C90&lt;&gt;"",IFERROR(VLOOKUP($C90,'Netzbetreiber-Nummern'!$C:$E,3,0),"Netzbetreibername prüfen!"),"")</f>
        <v/>
      </c>
      <c r="E90" s="88"/>
      <c r="F90" s="65" t="str">
        <f>IF(AND(B90&lt;&gt;"",IFERROR(VLOOKUP(B90,B$52:B89,1,FALSE),"")&lt;&gt;""),"EEG-Anlagen-Nr bereits angegeben",IF(AND(E90&lt;&gt;"",OR(ISNUMBER(E90)=FALSE,E90&lt;0)),"Unzulässige Eingabe Höchstbetrag",""))</f>
        <v/>
      </c>
      <c r="G90" s="70" t="str">
        <f t="shared" si="2"/>
        <v/>
      </c>
      <c r="H90" s="6"/>
      <c r="I90" s="6"/>
      <c r="J90" s="6"/>
      <c r="K90" s="6"/>
      <c r="L90" s="6"/>
      <c r="M90" s="6"/>
      <c r="N90" s="6"/>
      <c r="O90" s="6"/>
    </row>
    <row r="91" spans="1:15" x14ac:dyDescent="0.3">
      <c r="A91" s="110"/>
      <c r="B91" s="109"/>
      <c r="C91" s="109"/>
      <c r="D91" s="20" t="str">
        <f>IF(C91&lt;&gt;"",IFERROR(VLOOKUP($C91,'Netzbetreiber-Nummern'!$C:$E,3,0),"Netzbetreibername prüfen!"),"")</f>
        <v/>
      </c>
      <c r="E91" s="88"/>
      <c r="F91" s="65" t="str">
        <f>IF(AND(B91&lt;&gt;"",IFERROR(VLOOKUP(B91,B$52:B90,1,FALSE),"")&lt;&gt;""),"EEG-Anlagen-Nr bereits angegeben",IF(AND(E91&lt;&gt;"",OR(ISNUMBER(E91)=FALSE,E91&lt;0)),"Unzulässige Eingabe Höchstbetrag",""))</f>
        <v/>
      </c>
      <c r="G91" s="70" t="str">
        <f t="shared" si="2"/>
        <v/>
      </c>
      <c r="H91" s="6"/>
      <c r="I91" s="6"/>
      <c r="J91" s="6"/>
      <c r="K91" s="6"/>
      <c r="L91" s="6"/>
      <c r="M91" s="6"/>
      <c r="N91" s="6"/>
      <c r="O91" s="6"/>
    </row>
    <row r="92" spans="1:15" x14ac:dyDescent="0.3">
      <c r="A92" s="110"/>
      <c r="B92" s="109"/>
      <c r="C92" s="109"/>
      <c r="D92" s="20" t="str">
        <f>IF(C92&lt;&gt;"",IFERROR(VLOOKUP($C92,'Netzbetreiber-Nummern'!$C:$E,3,0),"Netzbetreibername prüfen!"),"")</f>
        <v/>
      </c>
      <c r="E92" s="88"/>
      <c r="F92" s="65" t="str">
        <f>IF(AND(B92&lt;&gt;"",IFERROR(VLOOKUP(B92,B$52:B91,1,FALSE),"")&lt;&gt;""),"EEG-Anlagen-Nr bereits angegeben",IF(AND(E92&lt;&gt;"",OR(ISNUMBER(E92)=FALSE,E92&lt;0)),"Unzulässige Eingabe Höchstbetrag",""))</f>
        <v/>
      </c>
      <c r="G92" s="70" t="str">
        <f t="shared" si="2"/>
        <v/>
      </c>
      <c r="H92" s="6"/>
      <c r="I92" s="6"/>
      <c r="J92" s="6"/>
      <c r="K92" s="6"/>
      <c r="L92" s="6"/>
      <c r="M92" s="6"/>
      <c r="N92" s="6"/>
      <c r="O92" s="6"/>
    </row>
    <row r="93" spans="1:15" x14ac:dyDescent="0.3">
      <c r="A93" s="110"/>
      <c r="B93" s="109"/>
      <c r="C93" s="109"/>
      <c r="D93" s="20" t="str">
        <f>IF(C93&lt;&gt;"",IFERROR(VLOOKUP($C93,'Netzbetreiber-Nummern'!$C:$E,3,0),"Netzbetreibername prüfen!"),"")</f>
        <v/>
      </c>
      <c r="E93" s="88"/>
      <c r="F93" s="65" t="str">
        <f>IF(AND(B93&lt;&gt;"",IFERROR(VLOOKUP(B93,B$52:B92,1,FALSE),"")&lt;&gt;""),"EEG-Anlagen-Nr bereits angegeben",IF(AND(E93&lt;&gt;"",OR(ISNUMBER(E93)=FALSE,E93&lt;0)),"Unzulässige Eingabe Höchstbetrag",""))</f>
        <v/>
      </c>
      <c r="G93" s="70" t="str">
        <f t="shared" si="2"/>
        <v/>
      </c>
      <c r="H93" s="6"/>
      <c r="I93" s="6"/>
      <c r="J93" s="6"/>
      <c r="K93" s="6"/>
      <c r="L93" s="6"/>
      <c r="M93" s="6"/>
      <c r="N93" s="6"/>
      <c r="O93" s="6"/>
    </row>
    <row r="94" spans="1:15" x14ac:dyDescent="0.3">
      <c r="A94" s="110"/>
      <c r="B94" s="109"/>
      <c r="C94" s="109"/>
      <c r="D94" s="20" t="str">
        <f>IF(C94&lt;&gt;"",IFERROR(VLOOKUP($C94,'Netzbetreiber-Nummern'!$C:$E,3,0),"Netzbetreibername prüfen!"),"")</f>
        <v/>
      </c>
      <c r="E94" s="88"/>
      <c r="F94" s="65" t="str">
        <f>IF(AND(B94&lt;&gt;"",IFERROR(VLOOKUP(B94,B$52:B93,1,FALSE),"")&lt;&gt;""),"EEG-Anlagen-Nr bereits angegeben",IF(AND(E94&lt;&gt;"",OR(ISNUMBER(E94)=FALSE,E94&lt;0)),"Unzulässige Eingabe Höchstbetrag",""))</f>
        <v/>
      </c>
      <c r="G94" s="70" t="str">
        <f t="shared" si="2"/>
        <v/>
      </c>
      <c r="H94" s="6"/>
      <c r="I94" s="6"/>
      <c r="J94" s="6"/>
      <c r="K94" s="6"/>
      <c r="L94" s="6"/>
      <c r="M94" s="6"/>
      <c r="N94" s="6"/>
      <c r="O94" s="6"/>
    </row>
    <row r="95" spans="1:15" x14ac:dyDescent="0.3">
      <c r="A95" s="110"/>
      <c r="B95" s="109"/>
      <c r="C95" s="109"/>
      <c r="D95" s="20" t="str">
        <f>IF(C95&lt;&gt;"",IFERROR(VLOOKUP($C95,'Netzbetreiber-Nummern'!$C:$E,3,0),"Netzbetreibername prüfen!"),"")</f>
        <v/>
      </c>
      <c r="E95" s="88"/>
      <c r="F95" s="65" t="str">
        <f>IF(AND(B95&lt;&gt;"",IFERROR(VLOOKUP(B95,B$52:B94,1,FALSE),"")&lt;&gt;""),"EEG-Anlagen-Nr bereits angegeben",IF(AND(E95&lt;&gt;"",OR(ISNUMBER(E95)=FALSE,E95&lt;0)),"Unzulässige Eingabe Höchstbetrag",""))</f>
        <v/>
      </c>
      <c r="G95" s="70" t="str">
        <f t="shared" si="2"/>
        <v/>
      </c>
      <c r="H95" s="6"/>
      <c r="I95" s="6"/>
      <c r="J95" s="6"/>
      <c r="K95" s="6"/>
      <c r="L95" s="6"/>
      <c r="M95" s="6"/>
      <c r="N95" s="6"/>
      <c r="O95" s="6"/>
    </row>
    <row r="96" spans="1:15" x14ac:dyDescent="0.3">
      <c r="A96" s="110"/>
      <c r="B96" s="109"/>
      <c r="C96" s="109"/>
      <c r="D96" s="20" t="str">
        <f>IF(C96&lt;&gt;"",IFERROR(VLOOKUP($C96,'Netzbetreiber-Nummern'!$C:$E,3,0),"Netzbetreibername prüfen!"),"")</f>
        <v/>
      </c>
      <c r="E96" s="88"/>
      <c r="F96" s="65" t="str">
        <f>IF(AND(B96&lt;&gt;"",IFERROR(VLOOKUP(B96,B$52:B95,1,FALSE),"")&lt;&gt;""),"EEG-Anlagen-Nr bereits angegeben",IF(AND(E96&lt;&gt;"",OR(ISNUMBER(E96)=FALSE,E96&lt;0)),"Unzulässige Eingabe Höchstbetrag",""))</f>
        <v/>
      </c>
      <c r="G96" s="70" t="str">
        <f t="shared" si="2"/>
        <v/>
      </c>
      <c r="H96" s="6"/>
      <c r="I96" s="6"/>
      <c r="J96" s="6"/>
      <c r="K96" s="6"/>
      <c r="L96" s="6"/>
      <c r="M96" s="6"/>
      <c r="N96" s="6"/>
      <c r="O96" s="6"/>
    </row>
    <row r="97" spans="1:15" x14ac:dyDescent="0.3">
      <c r="A97" s="110"/>
      <c r="B97" s="109"/>
      <c r="C97" s="109"/>
      <c r="D97" s="20" t="str">
        <f>IF(C97&lt;&gt;"",IFERROR(VLOOKUP($C97,'Netzbetreiber-Nummern'!$C:$E,3,0),"Netzbetreibername prüfen!"),"")</f>
        <v/>
      </c>
      <c r="E97" s="88"/>
      <c r="F97" s="65" t="str">
        <f>IF(AND(B97&lt;&gt;"",IFERROR(VLOOKUP(B97,B$52:B96,1,FALSE),"")&lt;&gt;""),"EEG-Anlagen-Nr bereits angegeben",IF(AND(E97&lt;&gt;"",OR(ISNUMBER(E97)=FALSE,E97&lt;0)),"Unzulässige Eingabe Höchstbetrag",""))</f>
        <v/>
      </c>
      <c r="G97" s="70" t="str">
        <f t="shared" si="2"/>
        <v/>
      </c>
      <c r="H97" s="6"/>
      <c r="I97" s="6"/>
      <c r="J97" s="6"/>
      <c r="K97" s="6"/>
      <c r="L97" s="6"/>
      <c r="M97" s="6"/>
      <c r="N97" s="6"/>
      <c r="O97" s="6"/>
    </row>
    <row r="98" spans="1:15" x14ac:dyDescent="0.3">
      <c r="A98" s="110"/>
      <c r="B98" s="109"/>
      <c r="C98" s="109"/>
      <c r="D98" s="20" t="str">
        <f>IF(C98&lt;&gt;"",IFERROR(VLOOKUP($C98,'Netzbetreiber-Nummern'!$C:$E,3,0),"Netzbetreibername prüfen!"),"")</f>
        <v/>
      </c>
      <c r="E98" s="88"/>
      <c r="F98" s="65" t="str">
        <f>IF(AND(B98&lt;&gt;"",IFERROR(VLOOKUP(B98,B$52:B97,1,FALSE),"")&lt;&gt;""),"EEG-Anlagen-Nr bereits angegeben",IF(AND(E98&lt;&gt;"",OR(ISNUMBER(E98)=FALSE,E98&lt;0)),"Unzulässige Eingabe Höchstbetrag",""))</f>
        <v/>
      </c>
      <c r="G98" s="70" t="str">
        <f t="shared" si="2"/>
        <v/>
      </c>
      <c r="H98" s="6"/>
      <c r="I98" s="6"/>
      <c r="J98" s="6"/>
      <c r="K98" s="6"/>
      <c r="L98" s="6"/>
      <c r="M98" s="6"/>
      <c r="N98" s="6"/>
      <c r="O98" s="6"/>
    </row>
    <row r="99" spans="1:15" x14ac:dyDescent="0.3">
      <c r="A99" s="110"/>
      <c r="B99" s="109"/>
      <c r="C99" s="109"/>
      <c r="D99" s="20" t="str">
        <f>IF(C99&lt;&gt;"",IFERROR(VLOOKUP($C99,'Netzbetreiber-Nummern'!$C:$E,3,0),"Netzbetreibername prüfen!"),"")</f>
        <v/>
      </c>
      <c r="E99" s="88"/>
      <c r="F99" s="65" t="str">
        <f>IF(AND(B99&lt;&gt;"",IFERROR(VLOOKUP(B99,B$52:B98,1,FALSE),"")&lt;&gt;""),"EEG-Anlagen-Nr bereits angegeben",IF(AND(E99&lt;&gt;"",OR(ISNUMBER(E99)=FALSE,E99&lt;0)),"Unzulässige Eingabe Höchstbetrag",""))</f>
        <v/>
      </c>
      <c r="G99" s="70" t="str">
        <f t="shared" si="2"/>
        <v/>
      </c>
      <c r="H99" s="6"/>
      <c r="I99" s="6"/>
      <c r="J99" s="6"/>
      <c r="K99" s="6"/>
      <c r="L99" s="6"/>
      <c r="M99" s="6"/>
      <c r="N99" s="6"/>
      <c r="O99" s="6"/>
    </row>
    <row r="100" spans="1:15" x14ac:dyDescent="0.3">
      <c r="A100" s="110"/>
      <c r="B100" s="109"/>
      <c r="C100" s="109"/>
      <c r="D100" s="20" t="str">
        <f>IF(C100&lt;&gt;"",IFERROR(VLOOKUP($C100,'Netzbetreiber-Nummern'!$C:$E,3,0),"Netzbetreibername prüfen!"),"")</f>
        <v/>
      </c>
      <c r="E100" s="88"/>
      <c r="F100" s="65" t="str">
        <f>IF(AND(B100&lt;&gt;"",IFERROR(VLOOKUP(B100,B$52:B99,1,FALSE),"")&lt;&gt;""),"EEG-Anlagen-Nr bereits angegeben",IF(AND(E100&lt;&gt;"",OR(ISNUMBER(E100)=FALSE,E100&lt;0)),"Unzulässige Eingabe Höchstbetrag",""))</f>
        <v/>
      </c>
      <c r="G100" s="70" t="str">
        <f t="shared" si="2"/>
        <v/>
      </c>
      <c r="H100" s="6"/>
      <c r="I100" s="6"/>
      <c r="J100" s="6"/>
      <c r="K100" s="6"/>
      <c r="L100" s="6"/>
      <c r="M100" s="6"/>
      <c r="N100" s="6"/>
      <c r="O100" s="6"/>
    </row>
    <row r="101" spans="1:15" x14ac:dyDescent="0.3">
      <c r="A101" s="110"/>
      <c r="B101" s="109"/>
      <c r="C101" s="109"/>
      <c r="D101" s="20" t="str">
        <f>IF(C101&lt;&gt;"",IFERROR(VLOOKUP($C101,'Netzbetreiber-Nummern'!$C:$E,3,0),"Netzbetreibername prüfen!"),"")</f>
        <v/>
      </c>
      <c r="E101" s="88"/>
      <c r="F101" s="65" t="str">
        <f>IF(AND(B101&lt;&gt;"",IFERROR(VLOOKUP(B101,B$52:B100,1,FALSE),"")&lt;&gt;""),"EEG-Anlagen-Nr bereits angegeben",IF(AND(E101&lt;&gt;"",OR(ISNUMBER(E101)=FALSE,E101&lt;0)),"Unzulässige Eingabe Höchstbetrag",""))</f>
        <v/>
      </c>
      <c r="G101" s="70" t="str">
        <f t="shared" si="2"/>
        <v/>
      </c>
      <c r="H101" s="6"/>
      <c r="I101" s="6"/>
      <c r="J101" s="6"/>
      <c r="K101" s="6"/>
      <c r="L101" s="6"/>
      <c r="M101" s="6"/>
      <c r="N101" s="6"/>
      <c r="O101" s="6"/>
    </row>
    <row r="102" spans="1:15" x14ac:dyDescent="0.3">
      <c r="A102" s="110"/>
      <c r="B102" s="109"/>
      <c r="C102" s="109"/>
      <c r="D102" s="20" t="str">
        <f>IF(C102&lt;&gt;"",IFERROR(VLOOKUP($C102,'Netzbetreiber-Nummern'!$C:$E,3,0),"Netzbetreibername prüfen!"),"")</f>
        <v/>
      </c>
      <c r="E102" s="88"/>
      <c r="F102" s="65" t="str">
        <f>IF(AND(B102&lt;&gt;"",IFERROR(VLOOKUP(B102,B$52:B101,1,FALSE),"")&lt;&gt;""),"EEG-Anlagen-Nr bereits angegeben",IF(AND(E102&lt;&gt;"",OR(ISNUMBER(E102)=FALSE,E102&lt;0)),"Unzulässige Eingabe Höchstbetrag",""))</f>
        <v/>
      </c>
      <c r="G102" s="70" t="str">
        <f t="shared" si="2"/>
        <v/>
      </c>
      <c r="H102" s="6"/>
      <c r="I102" s="6"/>
      <c r="J102" s="6"/>
      <c r="K102" s="6"/>
      <c r="L102" s="6"/>
      <c r="M102" s="6"/>
      <c r="N102" s="6"/>
      <c r="O102" s="6"/>
    </row>
    <row r="103" spans="1:15" x14ac:dyDescent="0.3">
      <c r="A103" s="110"/>
      <c r="B103" s="109"/>
      <c r="C103" s="109"/>
      <c r="D103" s="20" t="str">
        <f>IF(C103&lt;&gt;"",IFERROR(VLOOKUP($C103,'Netzbetreiber-Nummern'!$C:$E,3,0),"Netzbetreibername prüfen!"),"")</f>
        <v/>
      </c>
      <c r="E103" s="88"/>
      <c r="F103" s="65" t="str">
        <f>IF(AND(B103&lt;&gt;"",IFERROR(VLOOKUP(B103,B$52:B102,1,FALSE),"")&lt;&gt;""),"EEG-Anlagen-Nr bereits angegeben",IF(AND(E103&lt;&gt;"",OR(ISNUMBER(E103)=FALSE,E103&lt;0)),"Unzulässige Eingabe Höchstbetrag",""))</f>
        <v/>
      </c>
      <c r="G103" s="70" t="str">
        <f t="shared" si="2"/>
        <v/>
      </c>
      <c r="H103" s="6"/>
      <c r="I103" s="6"/>
      <c r="J103" s="6"/>
      <c r="K103" s="6"/>
      <c r="L103" s="6"/>
      <c r="M103" s="6"/>
      <c r="N103" s="6"/>
      <c r="O103" s="6"/>
    </row>
    <row r="104" spans="1:15" x14ac:dyDescent="0.3">
      <c r="A104" s="110"/>
      <c r="B104" s="109"/>
      <c r="C104" s="109"/>
      <c r="D104" s="20" t="str">
        <f>IF(C104&lt;&gt;"",IFERROR(VLOOKUP($C104,'Netzbetreiber-Nummern'!$C:$E,3,0),"Netzbetreibername prüfen!"),"")</f>
        <v/>
      </c>
      <c r="E104" s="88"/>
      <c r="F104" s="65" t="str">
        <f>IF(AND(B104&lt;&gt;"",IFERROR(VLOOKUP(B104,B$52:B103,1,FALSE),"")&lt;&gt;""),"EEG-Anlagen-Nr bereits angegeben",IF(AND(E104&lt;&gt;"",OR(ISNUMBER(E104)=FALSE,E104&lt;0)),"Unzulässige Eingabe Höchstbetrag",""))</f>
        <v/>
      </c>
      <c r="G104" s="70" t="str">
        <f t="shared" si="2"/>
        <v/>
      </c>
      <c r="H104" s="6"/>
      <c r="I104" s="6"/>
      <c r="J104" s="6"/>
      <c r="K104" s="6"/>
      <c r="L104" s="6"/>
      <c r="M104" s="6"/>
      <c r="N104" s="6"/>
      <c r="O104" s="6"/>
    </row>
    <row r="105" spans="1:15" x14ac:dyDescent="0.3">
      <c r="A105" s="110"/>
      <c r="B105" s="109"/>
      <c r="C105" s="109"/>
      <c r="D105" s="20" t="str">
        <f>IF(C105&lt;&gt;"",IFERROR(VLOOKUP($C105,'Netzbetreiber-Nummern'!$C:$E,3,0),"Netzbetreibername prüfen!"),"")</f>
        <v/>
      </c>
      <c r="E105" s="88"/>
      <c r="F105" s="65" t="str">
        <f>IF(AND(B105&lt;&gt;"",IFERROR(VLOOKUP(B105,B$52:B104,1,FALSE),"")&lt;&gt;""),"EEG-Anlagen-Nr bereits angegeben",IF(AND(E105&lt;&gt;"",OR(ISNUMBER(E105)=FALSE,E105&lt;0)),"Unzulässige Eingabe Höchstbetrag",""))</f>
        <v/>
      </c>
      <c r="G105" s="70" t="str">
        <f t="shared" si="2"/>
        <v/>
      </c>
      <c r="H105" s="6"/>
      <c r="I105" s="6"/>
      <c r="J105" s="6"/>
      <c r="K105" s="6"/>
      <c r="L105" s="6"/>
      <c r="M105" s="6"/>
      <c r="N105" s="6"/>
      <c r="O105" s="6"/>
    </row>
    <row r="106" spans="1:15" x14ac:dyDescent="0.3">
      <c r="A106" s="110"/>
      <c r="B106" s="109"/>
      <c r="C106" s="109"/>
      <c r="D106" s="20" t="str">
        <f>IF(C106&lt;&gt;"",IFERROR(VLOOKUP($C106,'Netzbetreiber-Nummern'!$C:$E,3,0),"Netzbetreibername prüfen!"),"")</f>
        <v/>
      </c>
      <c r="E106" s="88"/>
      <c r="F106" s="65" t="str">
        <f>IF(AND(B106&lt;&gt;"",IFERROR(VLOOKUP(B106,B$52:B105,1,FALSE),"")&lt;&gt;""),"EEG-Anlagen-Nr bereits angegeben",IF(AND(E106&lt;&gt;"",OR(ISNUMBER(E106)=FALSE,E106&lt;0)),"Unzulässige Eingabe Höchstbetrag",""))</f>
        <v/>
      </c>
      <c r="G106" s="70" t="str">
        <f t="shared" si="2"/>
        <v/>
      </c>
      <c r="H106" s="6"/>
      <c r="I106" s="6"/>
      <c r="J106" s="6"/>
      <c r="K106" s="6"/>
      <c r="L106" s="6"/>
      <c r="M106" s="6"/>
      <c r="N106" s="6"/>
      <c r="O106" s="6"/>
    </row>
    <row r="107" spans="1:15" x14ac:dyDescent="0.3">
      <c r="A107" s="110"/>
      <c r="B107" s="109"/>
      <c r="C107" s="109"/>
      <c r="D107" s="20" t="str">
        <f>IF(C107&lt;&gt;"",IFERROR(VLOOKUP($C107,'Netzbetreiber-Nummern'!$C:$E,3,0),"Netzbetreibername prüfen!"),"")</f>
        <v/>
      </c>
      <c r="E107" s="88"/>
      <c r="F107" s="65" t="str">
        <f>IF(AND(B107&lt;&gt;"",IFERROR(VLOOKUP(B107,B$52:B106,1,FALSE),"")&lt;&gt;""),"EEG-Anlagen-Nr bereits angegeben",IF(AND(E107&lt;&gt;"",OR(ISNUMBER(E107)=FALSE,E107&lt;0)),"Unzulässige Eingabe Höchstbetrag",""))</f>
        <v/>
      </c>
      <c r="G107" s="70" t="str">
        <f t="shared" si="2"/>
        <v/>
      </c>
      <c r="H107" s="6"/>
      <c r="I107" s="6"/>
      <c r="J107" s="6"/>
      <c r="K107" s="6"/>
      <c r="L107" s="6"/>
      <c r="M107" s="6"/>
      <c r="N107" s="6"/>
      <c r="O107" s="6"/>
    </row>
    <row r="108" spans="1:15" x14ac:dyDescent="0.3">
      <c r="A108" s="110"/>
      <c r="B108" s="109"/>
      <c r="C108" s="109"/>
      <c r="D108" s="20" t="str">
        <f>IF(C108&lt;&gt;"",IFERROR(VLOOKUP($C108,'Netzbetreiber-Nummern'!$C:$E,3,0),"Netzbetreibername prüfen!"),"")</f>
        <v/>
      </c>
      <c r="E108" s="88"/>
      <c r="F108" s="65" t="str">
        <f>IF(AND(B108&lt;&gt;"",IFERROR(VLOOKUP(B108,B$52:B107,1,FALSE),"")&lt;&gt;""),"EEG-Anlagen-Nr bereits angegeben",IF(AND(E108&lt;&gt;"",OR(ISNUMBER(E108)=FALSE,E108&lt;0)),"Unzulässige Eingabe Höchstbetrag",""))</f>
        <v/>
      </c>
      <c r="G108" s="70" t="str">
        <f t="shared" si="2"/>
        <v/>
      </c>
      <c r="H108" s="6"/>
      <c r="I108" s="6"/>
      <c r="J108" s="6"/>
      <c r="K108" s="6"/>
      <c r="L108" s="6"/>
      <c r="M108" s="6"/>
      <c r="N108" s="6"/>
      <c r="O108" s="6"/>
    </row>
    <row r="109" spans="1:15" x14ac:dyDescent="0.3">
      <c r="A109" s="110"/>
      <c r="B109" s="109"/>
      <c r="C109" s="109"/>
      <c r="D109" s="20" t="str">
        <f>IF(C109&lt;&gt;"",IFERROR(VLOOKUP($C109,'Netzbetreiber-Nummern'!$C:$E,3,0),"Netzbetreibername prüfen!"),"")</f>
        <v/>
      </c>
      <c r="E109" s="88"/>
      <c r="F109" s="65" t="str">
        <f>IF(AND(B109&lt;&gt;"",IFERROR(VLOOKUP(B109,B$52:B108,1,FALSE),"")&lt;&gt;""),"EEG-Anlagen-Nr bereits angegeben",IF(AND(E109&lt;&gt;"",OR(ISNUMBER(E109)=FALSE,E109&lt;0)),"Unzulässige Eingabe Höchstbetrag",""))</f>
        <v/>
      </c>
      <c r="G109" s="70" t="str">
        <f t="shared" si="2"/>
        <v/>
      </c>
      <c r="H109" s="6"/>
      <c r="I109" s="6"/>
      <c r="J109" s="6"/>
      <c r="K109" s="6"/>
      <c r="L109" s="6"/>
      <c r="M109" s="6"/>
      <c r="N109" s="6"/>
      <c r="O109" s="6"/>
    </row>
    <row r="110" spans="1:15" x14ac:dyDescent="0.3">
      <c r="A110" s="110"/>
      <c r="B110" s="109"/>
      <c r="C110" s="109"/>
      <c r="D110" s="20" t="str">
        <f>IF(C110&lt;&gt;"",IFERROR(VLOOKUP($C110,'Netzbetreiber-Nummern'!$C:$E,3,0),"Netzbetreibername prüfen!"),"")</f>
        <v/>
      </c>
      <c r="E110" s="88"/>
      <c r="F110" s="65" t="str">
        <f>IF(AND(B110&lt;&gt;"",IFERROR(VLOOKUP(B110,B$52:B109,1,FALSE),"")&lt;&gt;""),"EEG-Anlagen-Nr bereits angegeben",IF(AND(E110&lt;&gt;"",OR(ISNUMBER(E110)=FALSE,E110&lt;0)),"Unzulässige Eingabe Höchstbetrag",""))</f>
        <v/>
      </c>
      <c r="G110" s="70" t="str">
        <f t="shared" si="2"/>
        <v/>
      </c>
      <c r="H110" s="6"/>
      <c r="I110" s="6"/>
      <c r="J110" s="6"/>
      <c r="K110" s="6"/>
      <c r="L110" s="6"/>
      <c r="M110" s="6"/>
      <c r="N110" s="6"/>
      <c r="O110" s="6"/>
    </row>
    <row r="111" spans="1:15" x14ac:dyDescent="0.3">
      <c r="A111" s="110"/>
      <c r="B111" s="109"/>
      <c r="C111" s="109"/>
      <c r="D111" s="20" t="str">
        <f>IF(C111&lt;&gt;"",IFERROR(VLOOKUP($C111,'Netzbetreiber-Nummern'!$C:$E,3,0),"Netzbetreibername prüfen!"),"")</f>
        <v/>
      </c>
      <c r="E111" s="88"/>
      <c r="F111" s="65" t="str">
        <f>IF(AND(B111&lt;&gt;"",IFERROR(VLOOKUP(B111,B$52:B110,1,FALSE),"")&lt;&gt;""),"EEG-Anlagen-Nr bereits angegeben",IF(AND(E111&lt;&gt;"",OR(ISNUMBER(E111)=FALSE,E111&lt;0)),"Unzulässige Eingabe Höchstbetrag",""))</f>
        <v/>
      </c>
      <c r="G111" s="70" t="str">
        <f t="shared" si="2"/>
        <v/>
      </c>
      <c r="H111" s="6"/>
      <c r="I111" s="6"/>
      <c r="J111" s="6"/>
      <c r="K111" s="6"/>
      <c r="L111" s="6"/>
      <c r="M111" s="6"/>
      <c r="N111" s="6"/>
      <c r="O111" s="6"/>
    </row>
    <row r="112" spans="1:15" x14ac:dyDescent="0.3">
      <c r="A112" s="110"/>
      <c r="B112" s="109"/>
      <c r="C112" s="109"/>
      <c r="D112" s="20" t="str">
        <f>IF(C112&lt;&gt;"",IFERROR(VLOOKUP($C112,'Netzbetreiber-Nummern'!$C:$E,3,0),"Netzbetreibername prüfen!"),"")</f>
        <v/>
      </c>
      <c r="E112" s="88"/>
      <c r="F112" s="65" t="str">
        <f>IF(AND(B112&lt;&gt;"",IFERROR(VLOOKUP(B112,B$52:B111,1,FALSE),"")&lt;&gt;""),"EEG-Anlagen-Nr bereits angegeben",IF(AND(E112&lt;&gt;"",OR(ISNUMBER(E112)=FALSE,E112&lt;0)),"Unzulässige Eingabe Höchstbetrag",""))</f>
        <v/>
      </c>
      <c r="G112" s="70" t="str">
        <f t="shared" si="2"/>
        <v/>
      </c>
      <c r="H112" s="6"/>
      <c r="I112" s="6"/>
      <c r="J112" s="6"/>
      <c r="K112" s="6"/>
      <c r="L112" s="6"/>
      <c r="M112" s="6"/>
      <c r="N112" s="6"/>
      <c r="O112" s="6"/>
    </row>
    <row r="113" spans="1:15" x14ac:dyDescent="0.3">
      <c r="A113" s="110"/>
      <c r="B113" s="109"/>
      <c r="C113" s="109"/>
      <c r="D113" s="20" t="str">
        <f>IF(C113&lt;&gt;"",IFERROR(VLOOKUP($C113,'Netzbetreiber-Nummern'!$C:$E,3,0),"Netzbetreibername prüfen!"),"")</f>
        <v/>
      </c>
      <c r="E113" s="88"/>
      <c r="F113" s="65" t="str">
        <f>IF(AND(B113&lt;&gt;"",IFERROR(VLOOKUP(B113,B$52:B112,1,FALSE),"")&lt;&gt;""),"EEG-Anlagen-Nr bereits angegeben",IF(AND(E113&lt;&gt;"",OR(ISNUMBER(E113)=FALSE,E113&lt;0)),"Unzulässige Eingabe Höchstbetrag",""))</f>
        <v/>
      </c>
      <c r="G113" s="70" t="str">
        <f t="shared" si="2"/>
        <v/>
      </c>
      <c r="H113" s="6"/>
      <c r="I113" s="6"/>
      <c r="J113" s="6"/>
      <c r="K113" s="6"/>
      <c r="L113" s="6"/>
      <c r="M113" s="6"/>
      <c r="N113" s="6"/>
      <c r="O113" s="6"/>
    </row>
    <row r="114" spans="1:15" x14ac:dyDescent="0.3">
      <c r="A114" s="110"/>
      <c r="B114" s="109"/>
      <c r="C114" s="109"/>
      <c r="D114" s="20" t="str">
        <f>IF(C114&lt;&gt;"",IFERROR(VLOOKUP($C114,'Netzbetreiber-Nummern'!$C:$E,3,0),"Netzbetreibername prüfen!"),"")</f>
        <v/>
      </c>
      <c r="E114" s="88"/>
      <c r="F114" s="65" t="str">
        <f>IF(AND(B114&lt;&gt;"",IFERROR(VLOOKUP(B114,B$52:B113,1,FALSE),"")&lt;&gt;""),"EEG-Anlagen-Nr bereits angegeben",IF(AND(E114&lt;&gt;"",OR(ISNUMBER(E114)=FALSE,E114&lt;0)),"Unzulässige Eingabe Höchstbetrag",""))</f>
        <v/>
      </c>
      <c r="G114" s="70" t="str">
        <f t="shared" si="2"/>
        <v/>
      </c>
      <c r="H114" s="6"/>
      <c r="I114" s="6"/>
      <c r="J114" s="6"/>
      <c r="K114" s="6"/>
      <c r="L114" s="6"/>
      <c r="M114" s="6"/>
      <c r="N114" s="6"/>
      <c r="O114" s="6"/>
    </row>
    <row r="115" spans="1:15" x14ac:dyDescent="0.3">
      <c r="A115" s="110"/>
      <c r="B115" s="109"/>
      <c r="C115" s="109"/>
      <c r="D115" s="20" t="str">
        <f>IF(C115&lt;&gt;"",IFERROR(VLOOKUP($C115,'Netzbetreiber-Nummern'!$C:$E,3,0),"Netzbetreibername prüfen!"),"")</f>
        <v/>
      </c>
      <c r="E115" s="88"/>
      <c r="F115" s="65" t="str">
        <f>IF(AND(B115&lt;&gt;"",IFERROR(VLOOKUP(B115,B$52:B114,1,FALSE),"")&lt;&gt;""),"EEG-Anlagen-Nr bereits angegeben",IF(AND(E115&lt;&gt;"",OR(ISNUMBER(E115)=FALSE,E115&lt;0)),"Unzulässige Eingabe Höchstbetrag",""))</f>
        <v/>
      </c>
      <c r="G115" s="70" t="str">
        <f t="shared" si="2"/>
        <v/>
      </c>
      <c r="H115" s="6"/>
      <c r="I115" s="6"/>
      <c r="J115" s="6"/>
      <c r="K115" s="6"/>
      <c r="L115" s="6"/>
      <c r="M115" s="6"/>
      <c r="N115" s="6"/>
      <c r="O115" s="6"/>
    </row>
    <row r="116" spans="1:15" x14ac:dyDescent="0.3">
      <c r="A116" s="110"/>
      <c r="B116" s="109"/>
      <c r="C116" s="109"/>
      <c r="D116" s="20" t="str">
        <f>IF(C116&lt;&gt;"",IFERROR(VLOOKUP($C116,'Netzbetreiber-Nummern'!$C:$E,3,0),"Netzbetreibername prüfen!"),"")</f>
        <v/>
      </c>
      <c r="E116" s="88"/>
      <c r="F116" s="65" t="str">
        <f>IF(AND(B116&lt;&gt;"",IFERROR(VLOOKUP(B116,B$52:B115,1,FALSE),"")&lt;&gt;""),"EEG-Anlagen-Nr bereits angegeben",IF(AND(E116&lt;&gt;"",OR(ISNUMBER(E116)=FALSE,E116&lt;0)),"Unzulässige Eingabe Höchstbetrag",""))</f>
        <v/>
      </c>
      <c r="G116" s="70" t="str">
        <f t="shared" si="2"/>
        <v/>
      </c>
      <c r="H116" s="6"/>
      <c r="I116" s="6"/>
      <c r="J116" s="6"/>
      <c r="K116" s="6"/>
      <c r="L116" s="6"/>
      <c r="M116" s="6"/>
      <c r="N116" s="6"/>
      <c r="O116" s="6"/>
    </row>
    <row r="117" spans="1:15" x14ac:dyDescent="0.3">
      <c r="A117" s="110"/>
      <c r="B117" s="109"/>
      <c r="C117" s="109"/>
      <c r="D117" s="20" t="str">
        <f>IF(C117&lt;&gt;"",IFERROR(VLOOKUP($C117,'Netzbetreiber-Nummern'!$C:$E,3,0),"Netzbetreibername prüfen!"),"")</f>
        <v/>
      </c>
      <c r="E117" s="88"/>
      <c r="F117" s="65" t="str">
        <f>IF(AND(B117&lt;&gt;"",IFERROR(VLOOKUP(B117,B$52:B116,1,FALSE),"")&lt;&gt;""),"EEG-Anlagen-Nr bereits angegeben",IF(AND(E117&lt;&gt;"",OR(ISNUMBER(E117)=FALSE,E117&lt;0)),"Unzulässige Eingabe Höchstbetrag",""))</f>
        <v/>
      </c>
      <c r="G117" s="70" t="str">
        <f t="shared" si="2"/>
        <v/>
      </c>
      <c r="H117" s="6"/>
      <c r="I117" s="6"/>
      <c r="J117" s="6"/>
      <c r="K117" s="6"/>
      <c r="L117" s="6"/>
      <c r="M117" s="6"/>
      <c r="N117" s="6"/>
      <c r="O117" s="6"/>
    </row>
    <row r="118" spans="1:15" x14ac:dyDescent="0.3">
      <c r="A118" s="110"/>
      <c r="B118" s="109"/>
      <c r="C118" s="109"/>
      <c r="D118" s="20" t="str">
        <f>IF(C118&lt;&gt;"",IFERROR(VLOOKUP($C118,'Netzbetreiber-Nummern'!$C:$E,3,0),"Netzbetreibername prüfen!"),"")</f>
        <v/>
      </c>
      <c r="E118" s="88"/>
      <c r="F118" s="65" t="str">
        <f>IF(AND(B118&lt;&gt;"",IFERROR(VLOOKUP(B118,B$52:B117,1,FALSE),"")&lt;&gt;""),"EEG-Anlagen-Nr bereits angegeben",IF(AND(E118&lt;&gt;"",OR(ISNUMBER(E118)=FALSE,E118&lt;0)),"Unzulässige Eingabe Höchstbetrag",""))</f>
        <v/>
      </c>
      <c r="G118" s="70" t="str">
        <f t="shared" si="2"/>
        <v/>
      </c>
      <c r="H118" s="6"/>
      <c r="I118" s="6"/>
      <c r="J118" s="6"/>
      <c r="K118" s="6"/>
      <c r="L118" s="6"/>
      <c r="M118" s="6"/>
      <c r="N118" s="6"/>
      <c r="O118" s="6"/>
    </row>
    <row r="119" spans="1:15" x14ac:dyDescent="0.3">
      <c r="A119" s="110"/>
      <c r="B119" s="109"/>
      <c r="C119" s="109"/>
      <c r="D119" s="20" t="str">
        <f>IF(C119&lt;&gt;"",IFERROR(VLOOKUP($C119,'Netzbetreiber-Nummern'!$C:$E,3,0),"Netzbetreibername prüfen!"),"")</f>
        <v/>
      </c>
      <c r="E119" s="88"/>
      <c r="F119" s="65" t="str">
        <f>IF(AND(B119&lt;&gt;"",IFERROR(VLOOKUP(B119,B$52:B118,1,FALSE),"")&lt;&gt;""),"EEG-Anlagen-Nr bereits angegeben",IF(AND(E119&lt;&gt;"",OR(ISNUMBER(E119)=FALSE,E119&lt;0)),"Unzulässige Eingabe Höchstbetrag",""))</f>
        <v/>
      </c>
      <c r="G119" s="70" t="str">
        <f t="shared" si="2"/>
        <v/>
      </c>
      <c r="H119" s="6"/>
      <c r="I119" s="6"/>
      <c r="J119" s="6"/>
      <c r="K119" s="6"/>
      <c r="L119" s="6"/>
      <c r="M119" s="6"/>
      <c r="N119" s="6"/>
      <c r="O119" s="6"/>
    </row>
    <row r="120" spans="1:15" x14ac:dyDescent="0.3">
      <c r="A120" s="110"/>
      <c r="B120" s="109"/>
      <c r="C120" s="109"/>
      <c r="D120" s="20" t="str">
        <f>IF(C120&lt;&gt;"",IFERROR(VLOOKUP($C120,'Netzbetreiber-Nummern'!$C:$E,3,0),"Netzbetreibername prüfen!"),"")</f>
        <v/>
      </c>
      <c r="E120" s="88"/>
      <c r="F120" s="65" t="str">
        <f>IF(AND(B120&lt;&gt;"",IFERROR(VLOOKUP(B120,B$52:B119,1,FALSE),"")&lt;&gt;""),"EEG-Anlagen-Nr bereits angegeben",IF(AND(E120&lt;&gt;"",OR(ISNUMBER(E120)=FALSE,E120&lt;0)),"Unzulässige Eingabe Höchstbetrag",""))</f>
        <v/>
      </c>
      <c r="G120" s="70" t="str">
        <f t="shared" si="2"/>
        <v/>
      </c>
      <c r="H120" s="6"/>
      <c r="I120" s="6"/>
      <c r="J120" s="6"/>
      <c r="K120" s="6"/>
      <c r="L120" s="6"/>
      <c r="M120" s="6"/>
      <c r="N120" s="6"/>
      <c r="O120" s="6"/>
    </row>
    <row r="121" spans="1:15" x14ac:dyDescent="0.3">
      <c r="A121" s="110"/>
      <c r="B121" s="109"/>
      <c r="C121" s="109"/>
      <c r="D121" s="20" t="str">
        <f>IF(C121&lt;&gt;"",IFERROR(VLOOKUP($C121,'Netzbetreiber-Nummern'!$C:$E,3,0),"Netzbetreibername prüfen!"),"")</f>
        <v/>
      </c>
      <c r="E121" s="88"/>
      <c r="F121" s="65" t="str">
        <f>IF(AND(B121&lt;&gt;"",IFERROR(VLOOKUP(B121,B$52:B120,1,FALSE),"")&lt;&gt;""),"EEG-Anlagen-Nr bereits angegeben",IF(AND(E121&lt;&gt;"",OR(ISNUMBER(E121)=FALSE,E121&lt;0)),"Unzulässige Eingabe Höchstbetrag",""))</f>
        <v/>
      </c>
      <c r="G121" s="70" t="str">
        <f t="shared" ref="G121:G184" si="3">IF(D121="Netzbetreibername prüfen!","Netzbetreibergesellschaft unbekannt. Bitte Unternehmensnamen in dritter Spalte prüfen!",IF(OR(A121&lt;&gt;"",B121&lt;&gt;"",C121&lt;&gt;"",E121&lt;&gt;""),IF(OR(B121="",C121="",E121=""),"Bitte alle Eingabefelder ausfüllen!",IF(F121&lt;&gt;"",F121,"In Ordnung")),""))</f>
        <v/>
      </c>
      <c r="H121" s="6"/>
      <c r="I121" s="6"/>
      <c r="J121" s="6"/>
      <c r="K121" s="6"/>
      <c r="L121" s="6"/>
      <c r="M121" s="6"/>
      <c r="N121" s="6"/>
      <c r="O121" s="6"/>
    </row>
    <row r="122" spans="1:15" x14ac:dyDescent="0.3">
      <c r="A122" s="110"/>
      <c r="B122" s="109"/>
      <c r="C122" s="109"/>
      <c r="D122" s="20" t="str">
        <f>IF(C122&lt;&gt;"",IFERROR(VLOOKUP($C122,'Netzbetreiber-Nummern'!$C:$E,3,0),"Netzbetreibername prüfen!"),"")</f>
        <v/>
      </c>
      <c r="E122" s="88"/>
      <c r="F122" s="65" t="str">
        <f>IF(AND(B122&lt;&gt;"",IFERROR(VLOOKUP(B122,B$52:B121,1,FALSE),"")&lt;&gt;""),"EEG-Anlagen-Nr bereits angegeben",IF(AND(E122&lt;&gt;"",OR(ISNUMBER(E122)=FALSE,E122&lt;0)),"Unzulässige Eingabe Höchstbetrag",""))</f>
        <v/>
      </c>
      <c r="G122" s="70" t="str">
        <f t="shared" si="3"/>
        <v/>
      </c>
      <c r="H122" s="6"/>
      <c r="I122" s="6"/>
      <c r="J122" s="6"/>
      <c r="K122" s="6"/>
      <c r="L122" s="6"/>
      <c r="M122" s="6"/>
      <c r="N122" s="6"/>
      <c r="O122" s="6"/>
    </row>
    <row r="123" spans="1:15" x14ac:dyDescent="0.3">
      <c r="A123" s="110"/>
      <c r="B123" s="109"/>
      <c r="C123" s="109"/>
      <c r="D123" s="20" t="str">
        <f>IF(C123&lt;&gt;"",IFERROR(VLOOKUP($C123,'Netzbetreiber-Nummern'!$C:$E,3,0),"Netzbetreibername prüfen!"),"")</f>
        <v/>
      </c>
      <c r="E123" s="88"/>
      <c r="F123" s="65" t="str">
        <f>IF(AND(B123&lt;&gt;"",IFERROR(VLOOKUP(B123,B$52:B122,1,FALSE),"")&lt;&gt;""),"EEG-Anlagen-Nr bereits angegeben",IF(AND(E123&lt;&gt;"",OR(ISNUMBER(E123)=FALSE,E123&lt;0)),"Unzulässige Eingabe Höchstbetrag",""))</f>
        <v/>
      </c>
      <c r="G123" s="70" t="str">
        <f t="shared" si="3"/>
        <v/>
      </c>
      <c r="H123" s="6"/>
      <c r="I123" s="6"/>
      <c r="J123" s="6"/>
      <c r="K123" s="6"/>
      <c r="L123" s="6"/>
      <c r="M123" s="6"/>
      <c r="N123" s="6"/>
      <c r="O123" s="6"/>
    </row>
    <row r="124" spans="1:15" x14ac:dyDescent="0.3">
      <c r="A124" s="110"/>
      <c r="B124" s="109"/>
      <c r="C124" s="109"/>
      <c r="D124" s="20" t="str">
        <f>IF(C124&lt;&gt;"",IFERROR(VLOOKUP($C124,'Netzbetreiber-Nummern'!$C:$E,3,0),"Netzbetreibername prüfen!"),"")</f>
        <v/>
      </c>
      <c r="E124" s="88"/>
      <c r="F124" s="65" t="str">
        <f>IF(AND(B124&lt;&gt;"",IFERROR(VLOOKUP(B124,B$52:B123,1,FALSE),"")&lt;&gt;""),"EEG-Anlagen-Nr bereits angegeben",IF(AND(E124&lt;&gt;"",OR(ISNUMBER(E124)=FALSE,E124&lt;0)),"Unzulässige Eingabe Höchstbetrag",""))</f>
        <v/>
      </c>
      <c r="G124" s="70" t="str">
        <f t="shared" si="3"/>
        <v/>
      </c>
      <c r="H124" s="6"/>
      <c r="I124" s="6"/>
      <c r="J124" s="6"/>
      <c r="K124" s="6"/>
      <c r="L124" s="6"/>
      <c r="M124" s="6"/>
      <c r="N124" s="6"/>
      <c r="O124" s="6"/>
    </row>
    <row r="125" spans="1:15" x14ac:dyDescent="0.3">
      <c r="A125" s="110"/>
      <c r="B125" s="109"/>
      <c r="C125" s="109"/>
      <c r="D125" s="20" t="str">
        <f>IF(C125&lt;&gt;"",IFERROR(VLOOKUP($C125,'Netzbetreiber-Nummern'!$C:$E,3,0),"Netzbetreibername prüfen!"),"")</f>
        <v/>
      </c>
      <c r="E125" s="88"/>
      <c r="F125" s="65" t="str">
        <f>IF(AND(B125&lt;&gt;"",IFERROR(VLOOKUP(B125,B$52:B124,1,FALSE),"")&lt;&gt;""),"EEG-Anlagen-Nr bereits angegeben",IF(AND(E125&lt;&gt;"",OR(ISNUMBER(E125)=FALSE,E125&lt;0)),"Unzulässige Eingabe Höchstbetrag",""))</f>
        <v/>
      </c>
      <c r="G125" s="70" t="str">
        <f t="shared" si="3"/>
        <v/>
      </c>
      <c r="H125" s="6"/>
      <c r="I125" s="6"/>
      <c r="J125" s="6"/>
      <c r="K125" s="6"/>
      <c r="L125" s="6"/>
      <c r="M125" s="6"/>
      <c r="N125" s="6"/>
      <c r="O125" s="6"/>
    </row>
    <row r="126" spans="1:15" x14ac:dyDescent="0.3">
      <c r="A126" s="110"/>
      <c r="B126" s="109"/>
      <c r="C126" s="109"/>
      <c r="D126" s="20" t="str">
        <f>IF(C126&lt;&gt;"",IFERROR(VLOOKUP($C126,'Netzbetreiber-Nummern'!$C:$E,3,0),"Netzbetreibername prüfen!"),"")</f>
        <v/>
      </c>
      <c r="E126" s="88"/>
      <c r="F126" s="65" t="str">
        <f>IF(AND(B126&lt;&gt;"",IFERROR(VLOOKUP(B126,B$52:B125,1,FALSE),"")&lt;&gt;""),"EEG-Anlagen-Nr bereits angegeben",IF(AND(E126&lt;&gt;"",OR(ISNUMBER(E126)=FALSE,E126&lt;0)),"Unzulässige Eingabe Höchstbetrag",""))</f>
        <v/>
      </c>
      <c r="G126" s="70" t="str">
        <f t="shared" si="3"/>
        <v/>
      </c>
      <c r="H126" s="6"/>
      <c r="I126" s="6"/>
      <c r="J126" s="6"/>
      <c r="K126" s="6"/>
      <c r="L126" s="6"/>
      <c r="M126" s="6"/>
      <c r="N126" s="6"/>
      <c r="O126" s="6"/>
    </row>
    <row r="127" spans="1:15" x14ac:dyDescent="0.3">
      <c r="A127" s="110"/>
      <c r="B127" s="109"/>
      <c r="C127" s="109"/>
      <c r="D127" s="20" t="str">
        <f>IF(C127&lt;&gt;"",IFERROR(VLOOKUP($C127,'Netzbetreiber-Nummern'!$C:$E,3,0),"Netzbetreibername prüfen!"),"")</f>
        <v/>
      </c>
      <c r="E127" s="88"/>
      <c r="F127" s="65" t="str">
        <f>IF(AND(B127&lt;&gt;"",IFERROR(VLOOKUP(B127,B$52:B126,1,FALSE),"")&lt;&gt;""),"EEG-Anlagen-Nr bereits angegeben",IF(AND(E127&lt;&gt;"",OR(ISNUMBER(E127)=FALSE,E127&lt;0)),"Unzulässige Eingabe Höchstbetrag",""))</f>
        <v/>
      </c>
      <c r="G127" s="70" t="str">
        <f t="shared" si="3"/>
        <v/>
      </c>
      <c r="H127" s="6"/>
      <c r="I127" s="6"/>
      <c r="J127" s="6"/>
      <c r="K127" s="6"/>
      <c r="L127" s="6"/>
      <c r="M127" s="6"/>
      <c r="N127" s="6"/>
      <c r="O127" s="6"/>
    </row>
    <row r="128" spans="1:15" x14ac:dyDescent="0.3">
      <c r="A128" s="110"/>
      <c r="B128" s="109"/>
      <c r="C128" s="109"/>
      <c r="D128" s="20" t="str">
        <f>IF(C128&lt;&gt;"",IFERROR(VLOOKUP($C128,'Netzbetreiber-Nummern'!$C:$E,3,0),"Netzbetreibername prüfen!"),"")</f>
        <v/>
      </c>
      <c r="E128" s="88"/>
      <c r="F128" s="65" t="str">
        <f>IF(AND(B128&lt;&gt;"",IFERROR(VLOOKUP(B128,B$52:B127,1,FALSE),"")&lt;&gt;""),"EEG-Anlagen-Nr bereits angegeben",IF(AND(E128&lt;&gt;"",OR(ISNUMBER(E128)=FALSE,E128&lt;0)),"Unzulässige Eingabe Höchstbetrag",""))</f>
        <v/>
      </c>
      <c r="G128" s="70" t="str">
        <f t="shared" si="3"/>
        <v/>
      </c>
      <c r="H128" s="6"/>
      <c r="I128" s="6"/>
      <c r="J128" s="6"/>
      <c r="K128" s="6"/>
      <c r="L128" s="6"/>
      <c r="M128" s="6"/>
      <c r="N128" s="6"/>
      <c r="O128" s="6"/>
    </row>
    <row r="129" spans="1:15" x14ac:dyDescent="0.3">
      <c r="A129" s="110"/>
      <c r="B129" s="109"/>
      <c r="C129" s="109"/>
      <c r="D129" s="20" t="str">
        <f>IF(C129&lt;&gt;"",IFERROR(VLOOKUP($C129,'Netzbetreiber-Nummern'!$C:$E,3,0),"Netzbetreibername prüfen!"),"")</f>
        <v/>
      </c>
      <c r="E129" s="88"/>
      <c r="F129" s="65" t="str">
        <f>IF(AND(B129&lt;&gt;"",IFERROR(VLOOKUP(B129,B$52:B128,1,FALSE),"")&lt;&gt;""),"EEG-Anlagen-Nr bereits angegeben",IF(AND(E129&lt;&gt;"",OR(ISNUMBER(E129)=FALSE,E129&lt;0)),"Unzulässige Eingabe Höchstbetrag",""))</f>
        <v/>
      </c>
      <c r="G129" s="70" t="str">
        <f t="shared" si="3"/>
        <v/>
      </c>
      <c r="H129" s="6"/>
      <c r="I129" s="6"/>
      <c r="J129" s="6"/>
      <c r="K129" s="6"/>
      <c r="L129" s="6"/>
      <c r="M129" s="6"/>
      <c r="N129" s="6"/>
      <c r="O129" s="6"/>
    </row>
    <row r="130" spans="1:15" x14ac:dyDescent="0.3">
      <c r="A130" s="110"/>
      <c r="B130" s="109"/>
      <c r="C130" s="109"/>
      <c r="D130" s="20" t="str">
        <f>IF(C130&lt;&gt;"",IFERROR(VLOOKUP($C130,'Netzbetreiber-Nummern'!$C:$E,3,0),"Netzbetreibername prüfen!"),"")</f>
        <v/>
      </c>
      <c r="E130" s="88"/>
      <c r="F130" s="65" t="str">
        <f>IF(AND(B130&lt;&gt;"",IFERROR(VLOOKUP(B130,B$52:B129,1,FALSE),"")&lt;&gt;""),"EEG-Anlagen-Nr bereits angegeben",IF(AND(E130&lt;&gt;"",OR(ISNUMBER(E130)=FALSE,E130&lt;0)),"Unzulässige Eingabe Höchstbetrag",""))</f>
        <v/>
      </c>
      <c r="G130" s="70" t="str">
        <f t="shared" si="3"/>
        <v/>
      </c>
      <c r="H130" s="6"/>
      <c r="I130" s="6"/>
      <c r="J130" s="6"/>
      <c r="K130" s="6"/>
      <c r="L130" s="6"/>
      <c r="M130" s="6"/>
      <c r="N130" s="6"/>
      <c r="O130" s="6"/>
    </row>
    <row r="131" spans="1:15" x14ac:dyDescent="0.3">
      <c r="A131" s="110"/>
      <c r="B131" s="109"/>
      <c r="C131" s="109"/>
      <c r="D131" s="20" t="str">
        <f>IF(C131&lt;&gt;"",IFERROR(VLOOKUP($C131,'Netzbetreiber-Nummern'!$C:$E,3,0),"Netzbetreibername prüfen!"),"")</f>
        <v/>
      </c>
      <c r="E131" s="88"/>
      <c r="F131" s="65" t="str">
        <f>IF(AND(B131&lt;&gt;"",IFERROR(VLOOKUP(B131,B$52:B130,1,FALSE),"")&lt;&gt;""),"EEG-Anlagen-Nr bereits angegeben",IF(AND(E131&lt;&gt;"",OR(ISNUMBER(E131)=FALSE,E131&lt;0)),"Unzulässige Eingabe Höchstbetrag",""))</f>
        <v/>
      </c>
      <c r="G131" s="70" t="str">
        <f t="shared" si="3"/>
        <v/>
      </c>
      <c r="H131" s="6"/>
      <c r="I131" s="6"/>
      <c r="J131" s="6"/>
      <c r="K131" s="6"/>
      <c r="L131" s="6"/>
      <c r="M131" s="6"/>
      <c r="N131" s="6"/>
      <c r="O131" s="6"/>
    </row>
    <row r="132" spans="1:15" x14ac:dyDescent="0.3">
      <c r="A132" s="110"/>
      <c r="B132" s="109"/>
      <c r="C132" s="109"/>
      <c r="D132" s="20" t="str">
        <f>IF(C132&lt;&gt;"",IFERROR(VLOOKUP($C132,'Netzbetreiber-Nummern'!$C:$E,3,0),"Netzbetreibername prüfen!"),"")</f>
        <v/>
      </c>
      <c r="E132" s="88"/>
      <c r="F132" s="65" t="str">
        <f>IF(AND(B132&lt;&gt;"",IFERROR(VLOOKUP(B132,B$52:B131,1,FALSE),"")&lt;&gt;""),"EEG-Anlagen-Nr bereits angegeben",IF(AND(E132&lt;&gt;"",OR(ISNUMBER(E132)=FALSE,E132&lt;0)),"Unzulässige Eingabe Höchstbetrag",""))</f>
        <v/>
      </c>
      <c r="G132" s="70" t="str">
        <f t="shared" si="3"/>
        <v/>
      </c>
      <c r="H132" s="6"/>
      <c r="I132" s="6"/>
      <c r="J132" s="6"/>
      <c r="K132" s="6"/>
      <c r="L132" s="6"/>
      <c r="M132" s="6"/>
      <c r="N132" s="6"/>
      <c r="O132" s="6"/>
    </row>
    <row r="133" spans="1:15" x14ac:dyDescent="0.3">
      <c r="A133" s="110"/>
      <c r="B133" s="109"/>
      <c r="C133" s="109"/>
      <c r="D133" s="20" t="str">
        <f>IF(C133&lt;&gt;"",IFERROR(VLOOKUP($C133,'Netzbetreiber-Nummern'!$C:$E,3,0),"Netzbetreibername prüfen!"),"")</f>
        <v/>
      </c>
      <c r="E133" s="88"/>
      <c r="F133" s="65" t="str">
        <f>IF(AND(B133&lt;&gt;"",IFERROR(VLOOKUP(B133,B$52:B132,1,FALSE),"")&lt;&gt;""),"EEG-Anlagen-Nr bereits angegeben",IF(AND(E133&lt;&gt;"",OR(ISNUMBER(E133)=FALSE,E133&lt;0)),"Unzulässige Eingabe Höchstbetrag",""))</f>
        <v/>
      </c>
      <c r="G133" s="70" t="str">
        <f t="shared" si="3"/>
        <v/>
      </c>
      <c r="H133" s="6"/>
      <c r="I133" s="6"/>
      <c r="J133" s="6"/>
      <c r="K133" s="6"/>
      <c r="L133" s="6"/>
      <c r="M133" s="6"/>
      <c r="N133" s="6"/>
      <c r="O133" s="6"/>
    </row>
    <row r="134" spans="1:15" x14ac:dyDescent="0.3">
      <c r="A134" s="110"/>
      <c r="B134" s="109"/>
      <c r="C134" s="109"/>
      <c r="D134" s="20" t="str">
        <f>IF(C134&lt;&gt;"",IFERROR(VLOOKUP($C134,'Netzbetreiber-Nummern'!$C:$E,3,0),"Netzbetreibername prüfen!"),"")</f>
        <v/>
      </c>
      <c r="E134" s="88"/>
      <c r="F134" s="65" t="str">
        <f>IF(AND(B134&lt;&gt;"",IFERROR(VLOOKUP(B134,B$52:B133,1,FALSE),"")&lt;&gt;""),"EEG-Anlagen-Nr bereits angegeben",IF(AND(E134&lt;&gt;"",OR(ISNUMBER(E134)=FALSE,E134&lt;0)),"Unzulässige Eingabe Höchstbetrag",""))</f>
        <v/>
      </c>
      <c r="G134" s="70" t="str">
        <f t="shared" si="3"/>
        <v/>
      </c>
      <c r="H134" s="6"/>
      <c r="I134" s="6"/>
      <c r="J134" s="6"/>
      <c r="K134" s="6"/>
      <c r="L134" s="6"/>
      <c r="M134" s="6"/>
      <c r="N134" s="6"/>
      <c r="O134" s="6"/>
    </row>
    <row r="135" spans="1:15" x14ac:dyDescent="0.3">
      <c r="A135" s="110"/>
      <c r="B135" s="109"/>
      <c r="C135" s="109"/>
      <c r="D135" s="20" t="str">
        <f>IF(C135&lt;&gt;"",IFERROR(VLOOKUP($C135,'Netzbetreiber-Nummern'!$C:$E,3,0),"Netzbetreibername prüfen!"),"")</f>
        <v/>
      </c>
      <c r="E135" s="88"/>
      <c r="F135" s="65" t="str">
        <f>IF(AND(B135&lt;&gt;"",IFERROR(VLOOKUP(B135,B$52:B134,1,FALSE),"")&lt;&gt;""),"EEG-Anlagen-Nr bereits angegeben",IF(AND(E135&lt;&gt;"",OR(ISNUMBER(E135)=FALSE,E135&lt;0)),"Unzulässige Eingabe Höchstbetrag",""))</f>
        <v/>
      </c>
      <c r="G135" s="70" t="str">
        <f t="shared" si="3"/>
        <v/>
      </c>
      <c r="H135" s="6"/>
      <c r="I135" s="6"/>
      <c r="J135" s="6"/>
      <c r="K135" s="6"/>
      <c r="L135" s="6"/>
      <c r="M135" s="6"/>
      <c r="N135" s="6"/>
      <c r="O135" s="6"/>
    </row>
    <row r="136" spans="1:15" x14ac:dyDescent="0.3">
      <c r="A136" s="110"/>
      <c r="B136" s="109"/>
      <c r="C136" s="109"/>
      <c r="D136" s="20" t="str">
        <f>IF(C136&lt;&gt;"",IFERROR(VLOOKUP($C136,'Netzbetreiber-Nummern'!$C:$E,3,0),"Netzbetreibername prüfen!"),"")</f>
        <v/>
      </c>
      <c r="E136" s="88"/>
      <c r="F136" s="65" t="str">
        <f>IF(AND(B136&lt;&gt;"",IFERROR(VLOOKUP(B136,B$52:B135,1,FALSE),"")&lt;&gt;""),"EEG-Anlagen-Nr bereits angegeben",IF(AND(E136&lt;&gt;"",OR(ISNUMBER(E136)=FALSE,E136&lt;0)),"Unzulässige Eingabe Höchstbetrag",""))</f>
        <v/>
      </c>
      <c r="G136" s="70" t="str">
        <f t="shared" si="3"/>
        <v/>
      </c>
      <c r="H136" s="6"/>
      <c r="I136" s="6"/>
      <c r="J136" s="6"/>
      <c r="K136" s="6"/>
      <c r="L136" s="6"/>
      <c r="M136" s="6"/>
      <c r="N136" s="6"/>
      <c r="O136" s="6"/>
    </row>
    <row r="137" spans="1:15" x14ac:dyDescent="0.3">
      <c r="A137" s="110"/>
      <c r="B137" s="109"/>
      <c r="C137" s="109"/>
      <c r="D137" s="20" t="str">
        <f>IF(C137&lt;&gt;"",IFERROR(VLOOKUP($C137,'Netzbetreiber-Nummern'!$C:$E,3,0),"Netzbetreibername prüfen!"),"")</f>
        <v/>
      </c>
      <c r="E137" s="88"/>
      <c r="F137" s="65" t="str">
        <f>IF(AND(B137&lt;&gt;"",IFERROR(VLOOKUP(B137,B$52:B136,1,FALSE),"")&lt;&gt;""),"EEG-Anlagen-Nr bereits angegeben",IF(AND(E137&lt;&gt;"",OR(ISNUMBER(E137)=FALSE,E137&lt;0)),"Unzulässige Eingabe Höchstbetrag",""))</f>
        <v/>
      </c>
      <c r="G137" s="70" t="str">
        <f t="shared" si="3"/>
        <v/>
      </c>
      <c r="H137" s="6"/>
      <c r="I137" s="6"/>
      <c r="J137" s="6"/>
      <c r="K137" s="6"/>
      <c r="L137" s="6"/>
      <c r="M137" s="6"/>
      <c r="N137" s="6"/>
      <c r="O137" s="6"/>
    </row>
    <row r="138" spans="1:15" x14ac:dyDescent="0.3">
      <c r="A138" s="110"/>
      <c r="B138" s="109"/>
      <c r="C138" s="109"/>
      <c r="D138" s="20" t="str">
        <f>IF(C138&lt;&gt;"",IFERROR(VLOOKUP($C138,'Netzbetreiber-Nummern'!$C:$E,3,0),"Netzbetreibername prüfen!"),"")</f>
        <v/>
      </c>
      <c r="E138" s="88"/>
      <c r="F138" s="65" t="str">
        <f>IF(AND(B138&lt;&gt;"",IFERROR(VLOOKUP(B138,B$52:B137,1,FALSE),"")&lt;&gt;""),"EEG-Anlagen-Nr bereits angegeben",IF(AND(E138&lt;&gt;"",OR(ISNUMBER(E138)=FALSE,E138&lt;0)),"Unzulässige Eingabe Höchstbetrag",""))</f>
        <v/>
      </c>
      <c r="G138" s="70" t="str">
        <f t="shared" si="3"/>
        <v/>
      </c>
      <c r="H138" s="6"/>
      <c r="I138" s="6"/>
      <c r="J138" s="6"/>
      <c r="K138" s="6"/>
      <c r="L138" s="6"/>
      <c r="M138" s="6"/>
      <c r="N138" s="6"/>
      <c r="O138" s="6"/>
    </row>
    <row r="139" spans="1:15" x14ac:dyDescent="0.3">
      <c r="A139" s="110"/>
      <c r="B139" s="109"/>
      <c r="C139" s="109"/>
      <c r="D139" s="20" t="str">
        <f>IF(C139&lt;&gt;"",IFERROR(VLOOKUP($C139,'Netzbetreiber-Nummern'!$C:$E,3,0),"Netzbetreibername prüfen!"),"")</f>
        <v/>
      </c>
      <c r="E139" s="88"/>
      <c r="F139" s="65" t="str">
        <f>IF(AND(B139&lt;&gt;"",IFERROR(VLOOKUP(B139,B$52:B138,1,FALSE),"")&lt;&gt;""),"EEG-Anlagen-Nr bereits angegeben",IF(AND(E139&lt;&gt;"",OR(ISNUMBER(E139)=FALSE,E139&lt;0)),"Unzulässige Eingabe Höchstbetrag",""))</f>
        <v/>
      </c>
      <c r="G139" s="70" t="str">
        <f t="shared" si="3"/>
        <v/>
      </c>
      <c r="H139" s="6"/>
      <c r="I139" s="6"/>
      <c r="J139" s="6"/>
      <c r="K139" s="6"/>
      <c r="L139" s="6"/>
      <c r="M139" s="6"/>
      <c r="N139" s="6"/>
      <c r="O139" s="6"/>
    </row>
    <row r="140" spans="1:15" x14ac:dyDescent="0.3">
      <c r="A140" s="110"/>
      <c r="B140" s="109"/>
      <c r="C140" s="109"/>
      <c r="D140" s="20" t="str">
        <f>IF(C140&lt;&gt;"",IFERROR(VLOOKUP($C140,'Netzbetreiber-Nummern'!$C:$E,3,0),"Netzbetreibername prüfen!"),"")</f>
        <v/>
      </c>
      <c r="E140" s="88"/>
      <c r="F140" s="65" t="str">
        <f>IF(AND(B140&lt;&gt;"",IFERROR(VLOOKUP(B140,B$52:B139,1,FALSE),"")&lt;&gt;""),"EEG-Anlagen-Nr bereits angegeben",IF(AND(E140&lt;&gt;"",OR(ISNUMBER(E140)=FALSE,E140&lt;0)),"Unzulässige Eingabe Höchstbetrag",""))</f>
        <v/>
      </c>
      <c r="G140" s="70" t="str">
        <f t="shared" si="3"/>
        <v/>
      </c>
      <c r="H140" s="6"/>
      <c r="I140" s="6"/>
      <c r="J140" s="6"/>
      <c r="K140" s="6"/>
      <c r="L140" s="6"/>
      <c r="M140" s="6"/>
      <c r="N140" s="6"/>
      <c r="O140" s="6"/>
    </row>
    <row r="141" spans="1:15" x14ac:dyDescent="0.3">
      <c r="A141" s="110"/>
      <c r="B141" s="109"/>
      <c r="C141" s="109"/>
      <c r="D141" s="20" t="str">
        <f>IF(C141&lt;&gt;"",IFERROR(VLOOKUP($C141,'Netzbetreiber-Nummern'!$C:$E,3,0),"Netzbetreibername prüfen!"),"")</f>
        <v/>
      </c>
      <c r="E141" s="88"/>
      <c r="F141" s="65" t="str">
        <f>IF(AND(B141&lt;&gt;"",IFERROR(VLOOKUP(B141,B$52:B140,1,FALSE),"")&lt;&gt;""),"EEG-Anlagen-Nr bereits angegeben",IF(AND(E141&lt;&gt;"",OR(ISNUMBER(E141)=FALSE,E141&lt;0)),"Unzulässige Eingabe Höchstbetrag",""))</f>
        <v/>
      </c>
      <c r="G141" s="70" t="str">
        <f t="shared" si="3"/>
        <v/>
      </c>
      <c r="H141" s="6"/>
      <c r="I141" s="6"/>
      <c r="J141" s="6"/>
      <c r="K141" s="6"/>
      <c r="L141" s="6"/>
      <c r="M141" s="6"/>
      <c r="N141" s="6"/>
      <c r="O141" s="6"/>
    </row>
    <row r="142" spans="1:15" x14ac:dyDescent="0.3">
      <c r="A142" s="110"/>
      <c r="B142" s="109"/>
      <c r="C142" s="109"/>
      <c r="D142" s="20" t="str">
        <f>IF(C142&lt;&gt;"",IFERROR(VLOOKUP($C142,'Netzbetreiber-Nummern'!$C:$E,3,0),"Netzbetreibername prüfen!"),"")</f>
        <v/>
      </c>
      <c r="E142" s="88"/>
      <c r="F142" s="65" t="str">
        <f>IF(AND(B142&lt;&gt;"",IFERROR(VLOOKUP(B142,B$52:B141,1,FALSE),"")&lt;&gt;""),"EEG-Anlagen-Nr bereits angegeben",IF(AND(E142&lt;&gt;"",OR(ISNUMBER(E142)=FALSE,E142&lt;0)),"Unzulässige Eingabe Höchstbetrag",""))</f>
        <v/>
      </c>
      <c r="G142" s="70" t="str">
        <f t="shared" si="3"/>
        <v/>
      </c>
      <c r="H142" s="6"/>
      <c r="I142" s="6"/>
      <c r="J142" s="6"/>
      <c r="K142" s="6"/>
      <c r="L142" s="6"/>
      <c r="M142" s="6"/>
      <c r="N142" s="6"/>
      <c r="O142" s="6"/>
    </row>
    <row r="143" spans="1:15" x14ac:dyDescent="0.3">
      <c r="A143" s="110"/>
      <c r="B143" s="109"/>
      <c r="C143" s="109"/>
      <c r="D143" s="20" t="str">
        <f>IF(C143&lt;&gt;"",IFERROR(VLOOKUP($C143,'Netzbetreiber-Nummern'!$C:$E,3,0),"Netzbetreibername prüfen!"),"")</f>
        <v/>
      </c>
      <c r="E143" s="88"/>
      <c r="F143" s="65" t="str">
        <f>IF(AND(B143&lt;&gt;"",IFERROR(VLOOKUP(B143,B$52:B142,1,FALSE),"")&lt;&gt;""),"EEG-Anlagen-Nr bereits angegeben",IF(AND(E143&lt;&gt;"",OR(ISNUMBER(E143)=FALSE,E143&lt;0)),"Unzulässige Eingabe Höchstbetrag",""))</f>
        <v/>
      </c>
      <c r="G143" s="70" t="str">
        <f t="shared" si="3"/>
        <v/>
      </c>
      <c r="H143" s="6"/>
      <c r="I143" s="6"/>
      <c r="J143" s="6"/>
      <c r="K143" s="6"/>
      <c r="L143" s="6"/>
      <c r="M143" s="6"/>
      <c r="N143" s="6"/>
      <c r="O143" s="6"/>
    </row>
    <row r="144" spans="1:15" x14ac:dyDescent="0.3">
      <c r="A144" s="110"/>
      <c r="B144" s="109"/>
      <c r="C144" s="109"/>
      <c r="D144" s="20" t="str">
        <f>IF(C144&lt;&gt;"",IFERROR(VLOOKUP($C144,'Netzbetreiber-Nummern'!$C:$E,3,0),"Netzbetreibername prüfen!"),"")</f>
        <v/>
      </c>
      <c r="E144" s="88"/>
      <c r="F144" s="65" t="str">
        <f>IF(AND(B144&lt;&gt;"",IFERROR(VLOOKUP(B144,B$52:B143,1,FALSE),"")&lt;&gt;""),"EEG-Anlagen-Nr bereits angegeben",IF(AND(E144&lt;&gt;"",OR(ISNUMBER(E144)=FALSE,E144&lt;0)),"Unzulässige Eingabe Höchstbetrag",""))</f>
        <v/>
      </c>
      <c r="G144" s="70" t="str">
        <f t="shared" si="3"/>
        <v/>
      </c>
      <c r="H144" s="6"/>
      <c r="I144" s="6"/>
      <c r="J144" s="6"/>
      <c r="K144" s="6"/>
      <c r="L144" s="6"/>
      <c r="M144" s="6"/>
      <c r="N144" s="6"/>
      <c r="O144" s="6"/>
    </row>
    <row r="145" spans="1:15" x14ac:dyDescent="0.3">
      <c r="A145" s="110"/>
      <c r="B145" s="109"/>
      <c r="C145" s="109"/>
      <c r="D145" s="20" t="str">
        <f>IF(C145&lt;&gt;"",IFERROR(VLOOKUP($C145,'Netzbetreiber-Nummern'!$C:$E,3,0),"Netzbetreibername prüfen!"),"")</f>
        <v/>
      </c>
      <c r="E145" s="88"/>
      <c r="F145" s="65" t="str">
        <f>IF(AND(B145&lt;&gt;"",IFERROR(VLOOKUP(B145,B$52:B144,1,FALSE),"")&lt;&gt;""),"EEG-Anlagen-Nr bereits angegeben",IF(AND(E145&lt;&gt;"",OR(ISNUMBER(E145)=FALSE,E145&lt;0)),"Unzulässige Eingabe Höchstbetrag",""))</f>
        <v/>
      </c>
      <c r="G145" s="70" t="str">
        <f t="shared" si="3"/>
        <v/>
      </c>
      <c r="H145" s="6"/>
      <c r="I145" s="6"/>
      <c r="J145" s="6"/>
      <c r="K145" s="6"/>
      <c r="L145" s="6"/>
      <c r="M145" s="6"/>
      <c r="N145" s="6"/>
      <c r="O145" s="6"/>
    </row>
    <row r="146" spans="1:15" x14ac:dyDescent="0.3">
      <c r="A146" s="110"/>
      <c r="B146" s="109"/>
      <c r="C146" s="109"/>
      <c r="D146" s="20" t="str">
        <f>IF(C146&lt;&gt;"",IFERROR(VLOOKUP($C146,'Netzbetreiber-Nummern'!$C:$E,3,0),"Netzbetreibername prüfen!"),"")</f>
        <v/>
      </c>
      <c r="E146" s="88"/>
      <c r="F146" s="65" t="str">
        <f>IF(AND(B146&lt;&gt;"",IFERROR(VLOOKUP(B146,B$52:B145,1,FALSE),"")&lt;&gt;""),"EEG-Anlagen-Nr bereits angegeben",IF(AND(E146&lt;&gt;"",OR(ISNUMBER(E146)=FALSE,E146&lt;0)),"Unzulässige Eingabe Höchstbetrag",""))</f>
        <v/>
      </c>
      <c r="G146" s="70" t="str">
        <f t="shared" si="3"/>
        <v/>
      </c>
      <c r="H146" s="6"/>
      <c r="I146" s="6"/>
      <c r="J146" s="6"/>
      <c r="K146" s="6"/>
      <c r="L146" s="6"/>
      <c r="M146" s="6"/>
      <c r="N146" s="6"/>
      <c r="O146" s="6"/>
    </row>
    <row r="147" spans="1:15" x14ac:dyDescent="0.3">
      <c r="A147" s="110"/>
      <c r="B147" s="109"/>
      <c r="C147" s="109"/>
      <c r="D147" s="20" t="str">
        <f>IF(C147&lt;&gt;"",IFERROR(VLOOKUP($C147,'Netzbetreiber-Nummern'!$C:$E,3,0),"Netzbetreibername prüfen!"),"")</f>
        <v/>
      </c>
      <c r="E147" s="88"/>
      <c r="F147" s="65" t="str">
        <f>IF(AND(B147&lt;&gt;"",IFERROR(VLOOKUP(B147,B$52:B146,1,FALSE),"")&lt;&gt;""),"EEG-Anlagen-Nr bereits angegeben",IF(AND(E147&lt;&gt;"",OR(ISNUMBER(E147)=FALSE,E147&lt;0)),"Unzulässige Eingabe Höchstbetrag",""))</f>
        <v/>
      </c>
      <c r="G147" s="70" t="str">
        <f t="shared" si="3"/>
        <v/>
      </c>
      <c r="H147" s="6"/>
      <c r="I147" s="6"/>
      <c r="J147" s="6"/>
      <c r="K147" s="6"/>
      <c r="L147" s="6"/>
      <c r="M147" s="6"/>
      <c r="N147" s="6"/>
      <c r="O147" s="6"/>
    </row>
    <row r="148" spans="1:15" x14ac:dyDescent="0.3">
      <c r="A148" s="110"/>
      <c r="B148" s="109"/>
      <c r="C148" s="109"/>
      <c r="D148" s="20" t="str">
        <f>IF(C148&lt;&gt;"",IFERROR(VLOOKUP($C148,'Netzbetreiber-Nummern'!$C:$E,3,0),"Netzbetreibername prüfen!"),"")</f>
        <v/>
      </c>
      <c r="E148" s="88"/>
      <c r="F148" s="65" t="str">
        <f>IF(AND(B148&lt;&gt;"",IFERROR(VLOOKUP(B148,B$52:B147,1,FALSE),"")&lt;&gt;""),"EEG-Anlagen-Nr bereits angegeben",IF(AND(E148&lt;&gt;"",OR(ISNUMBER(E148)=FALSE,E148&lt;0)),"Unzulässige Eingabe Höchstbetrag",""))</f>
        <v/>
      </c>
      <c r="G148" s="70" t="str">
        <f t="shared" si="3"/>
        <v/>
      </c>
      <c r="H148" s="6"/>
      <c r="I148" s="6"/>
      <c r="J148" s="6"/>
      <c r="K148" s="6"/>
      <c r="L148" s="6"/>
      <c r="M148" s="6"/>
      <c r="N148" s="6"/>
      <c r="O148" s="6"/>
    </row>
    <row r="149" spans="1:15" x14ac:dyDescent="0.3">
      <c r="A149" s="110"/>
      <c r="B149" s="109"/>
      <c r="C149" s="109"/>
      <c r="D149" s="20" t="str">
        <f>IF(C149&lt;&gt;"",IFERROR(VLOOKUP($C149,'Netzbetreiber-Nummern'!$C:$E,3,0),"Netzbetreibername prüfen!"),"")</f>
        <v/>
      </c>
      <c r="E149" s="88"/>
      <c r="F149" s="65" t="str">
        <f>IF(AND(B149&lt;&gt;"",IFERROR(VLOOKUP(B149,B$52:B148,1,FALSE),"")&lt;&gt;""),"EEG-Anlagen-Nr bereits angegeben",IF(AND(E149&lt;&gt;"",OR(ISNUMBER(E149)=FALSE,E149&lt;0)),"Unzulässige Eingabe Höchstbetrag",""))</f>
        <v/>
      </c>
      <c r="G149" s="70" t="str">
        <f t="shared" si="3"/>
        <v/>
      </c>
      <c r="H149" s="6"/>
      <c r="I149" s="6"/>
      <c r="J149" s="6"/>
      <c r="K149" s="6"/>
      <c r="L149" s="6"/>
      <c r="M149" s="6"/>
      <c r="N149" s="6"/>
      <c r="O149" s="6"/>
    </row>
    <row r="150" spans="1:15" x14ac:dyDescent="0.3">
      <c r="A150" s="110"/>
      <c r="B150" s="109"/>
      <c r="C150" s="109"/>
      <c r="D150" s="20" t="str">
        <f>IF(C150&lt;&gt;"",IFERROR(VLOOKUP($C150,'Netzbetreiber-Nummern'!$C:$E,3,0),"Netzbetreibername prüfen!"),"")</f>
        <v/>
      </c>
      <c r="E150" s="88"/>
      <c r="F150" s="65" t="str">
        <f>IF(AND(B150&lt;&gt;"",IFERROR(VLOOKUP(B150,B$52:B149,1,FALSE),"")&lt;&gt;""),"EEG-Anlagen-Nr bereits angegeben",IF(AND(E150&lt;&gt;"",OR(ISNUMBER(E150)=FALSE,E150&lt;0)),"Unzulässige Eingabe Höchstbetrag",""))</f>
        <v/>
      </c>
      <c r="G150" s="70" t="str">
        <f t="shared" si="3"/>
        <v/>
      </c>
      <c r="H150" s="6"/>
      <c r="I150" s="6"/>
      <c r="J150" s="6"/>
      <c r="K150" s="6"/>
      <c r="L150" s="6"/>
      <c r="M150" s="6"/>
      <c r="N150" s="6"/>
      <c r="O150" s="6"/>
    </row>
    <row r="151" spans="1:15" x14ac:dyDescent="0.3">
      <c r="A151" s="110"/>
      <c r="B151" s="109"/>
      <c r="C151" s="109"/>
      <c r="D151" s="20" t="str">
        <f>IF(C151&lt;&gt;"",IFERROR(VLOOKUP($C151,'Netzbetreiber-Nummern'!$C:$E,3,0),"Netzbetreibername prüfen!"),"")</f>
        <v/>
      </c>
      <c r="E151" s="88"/>
      <c r="F151" s="65" t="str">
        <f>IF(AND(B151&lt;&gt;"",IFERROR(VLOOKUP(B151,B$52:B150,1,FALSE),"")&lt;&gt;""),"EEG-Anlagen-Nr bereits angegeben",IF(AND(E151&lt;&gt;"",OR(ISNUMBER(E151)=FALSE,E151&lt;0)),"Unzulässige Eingabe Höchstbetrag",""))</f>
        <v/>
      </c>
      <c r="G151" s="70" t="str">
        <f t="shared" si="3"/>
        <v/>
      </c>
      <c r="H151" s="6"/>
      <c r="I151" s="6"/>
      <c r="J151" s="6"/>
      <c r="K151" s="6"/>
      <c r="L151" s="6"/>
      <c r="M151" s="6"/>
      <c r="N151" s="6"/>
      <c r="O151" s="6"/>
    </row>
    <row r="152" spans="1:15" x14ac:dyDescent="0.3">
      <c r="A152" s="110"/>
      <c r="B152" s="109"/>
      <c r="C152" s="109"/>
      <c r="D152" s="20" t="str">
        <f>IF(C152&lt;&gt;"",IFERROR(VLOOKUP($C152,'Netzbetreiber-Nummern'!$C:$E,3,0),"Netzbetreibername prüfen!"),"")</f>
        <v/>
      </c>
      <c r="E152" s="88"/>
      <c r="F152" s="65" t="str">
        <f>IF(AND(B152&lt;&gt;"",IFERROR(VLOOKUP(B152,B$52:B151,1,FALSE),"")&lt;&gt;""),"EEG-Anlagen-Nr bereits angegeben",IF(AND(E152&lt;&gt;"",OR(ISNUMBER(E152)=FALSE,E152&lt;0)),"Unzulässige Eingabe Höchstbetrag",""))</f>
        <v/>
      </c>
      <c r="G152" s="70" t="str">
        <f t="shared" si="3"/>
        <v/>
      </c>
      <c r="H152" s="6"/>
      <c r="I152" s="6"/>
      <c r="J152" s="6"/>
      <c r="K152" s="6"/>
      <c r="L152" s="6"/>
      <c r="M152" s="6"/>
      <c r="N152" s="6"/>
      <c r="O152" s="6"/>
    </row>
    <row r="153" spans="1:15" x14ac:dyDescent="0.3">
      <c r="A153" s="110"/>
      <c r="B153" s="109"/>
      <c r="C153" s="109"/>
      <c r="D153" s="20" t="str">
        <f>IF(C153&lt;&gt;"",IFERROR(VLOOKUP($C153,'Netzbetreiber-Nummern'!$C:$E,3,0),"Netzbetreibername prüfen!"),"")</f>
        <v/>
      </c>
      <c r="E153" s="88"/>
      <c r="F153" s="65" t="str">
        <f>IF(AND(B153&lt;&gt;"",IFERROR(VLOOKUP(B153,B$52:B152,1,FALSE),"")&lt;&gt;""),"EEG-Anlagen-Nr bereits angegeben",IF(AND(E153&lt;&gt;"",OR(ISNUMBER(E153)=FALSE,E153&lt;0)),"Unzulässige Eingabe Höchstbetrag",""))</f>
        <v/>
      </c>
      <c r="G153" s="70" t="str">
        <f t="shared" si="3"/>
        <v/>
      </c>
      <c r="H153" s="6"/>
      <c r="I153" s="6"/>
      <c r="J153" s="6"/>
      <c r="K153" s="6"/>
      <c r="L153" s="6"/>
      <c r="M153" s="6"/>
      <c r="N153" s="6"/>
      <c r="O153" s="6"/>
    </row>
    <row r="154" spans="1:15" x14ac:dyDescent="0.3">
      <c r="A154" s="110"/>
      <c r="B154" s="109"/>
      <c r="C154" s="109"/>
      <c r="D154" s="20" t="str">
        <f>IF(C154&lt;&gt;"",IFERROR(VLOOKUP($C154,'Netzbetreiber-Nummern'!$C:$E,3,0),"Netzbetreibername prüfen!"),"")</f>
        <v/>
      </c>
      <c r="E154" s="88"/>
      <c r="F154" s="65" t="str">
        <f>IF(AND(B154&lt;&gt;"",IFERROR(VLOOKUP(B154,B$52:B153,1,FALSE),"")&lt;&gt;""),"EEG-Anlagen-Nr bereits angegeben",IF(AND(E154&lt;&gt;"",OR(ISNUMBER(E154)=FALSE,E154&lt;0)),"Unzulässige Eingabe Höchstbetrag",""))</f>
        <v/>
      </c>
      <c r="G154" s="70" t="str">
        <f t="shared" si="3"/>
        <v/>
      </c>
      <c r="H154" s="6"/>
      <c r="I154" s="6"/>
      <c r="J154" s="6"/>
      <c r="K154" s="6"/>
      <c r="L154" s="6"/>
      <c r="M154" s="6"/>
      <c r="N154" s="6"/>
      <c r="O154" s="6"/>
    </row>
    <row r="155" spans="1:15" x14ac:dyDescent="0.3">
      <c r="A155" s="110"/>
      <c r="B155" s="109"/>
      <c r="C155" s="109"/>
      <c r="D155" s="20" t="str">
        <f>IF(C155&lt;&gt;"",IFERROR(VLOOKUP($C155,'Netzbetreiber-Nummern'!$C:$E,3,0),"Netzbetreibername prüfen!"),"")</f>
        <v/>
      </c>
      <c r="E155" s="88"/>
      <c r="F155" s="65" t="str">
        <f>IF(AND(B155&lt;&gt;"",IFERROR(VLOOKUP(B155,B$52:B154,1,FALSE),"")&lt;&gt;""),"EEG-Anlagen-Nr bereits angegeben",IF(AND(E155&lt;&gt;"",OR(ISNUMBER(E155)=FALSE,E155&lt;0)),"Unzulässige Eingabe Höchstbetrag",""))</f>
        <v/>
      </c>
      <c r="G155" s="70" t="str">
        <f t="shared" si="3"/>
        <v/>
      </c>
      <c r="H155" s="6"/>
      <c r="I155" s="6"/>
      <c r="J155" s="6"/>
      <c r="K155" s="6"/>
      <c r="L155" s="6"/>
      <c r="M155" s="6"/>
      <c r="N155" s="6"/>
      <c r="O155" s="6"/>
    </row>
    <row r="156" spans="1:15" x14ac:dyDescent="0.3">
      <c r="A156" s="110"/>
      <c r="B156" s="109"/>
      <c r="C156" s="109"/>
      <c r="D156" s="20" t="str">
        <f>IF(C156&lt;&gt;"",IFERROR(VLOOKUP($C156,'Netzbetreiber-Nummern'!$C:$E,3,0),"Netzbetreibername prüfen!"),"")</f>
        <v/>
      </c>
      <c r="E156" s="88"/>
      <c r="F156" s="65" t="str">
        <f>IF(AND(B156&lt;&gt;"",IFERROR(VLOOKUP(B156,B$52:B155,1,FALSE),"")&lt;&gt;""),"EEG-Anlagen-Nr bereits angegeben",IF(AND(E156&lt;&gt;"",OR(ISNUMBER(E156)=FALSE,E156&lt;0)),"Unzulässige Eingabe Höchstbetrag",""))</f>
        <v/>
      </c>
      <c r="G156" s="70" t="str">
        <f t="shared" si="3"/>
        <v/>
      </c>
      <c r="H156" s="6"/>
      <c r="I156" s="6"/>
      <c r="J156" s="6"/>
      <c r="K156" s="6"/>
      <c r="L156" s="6"/>
      <c r="M156" s="6"/>
      <c r="N156" s="6"/>
      <c r="O156" s="6"/>
    </row>
    <row r="157" spans="1:15" x14ac:dyDescent="0.3">
      <c r="A157" s="110"/>
      <c r="B157" s="109"/>
      <c r="C157" s="109"/>
      <c r="D157" s="20" t="str">
        <f>IF(C157&lt;&gt;"",IFERROR(VLOOKUP($C157,'Netzbetreiber-Nummern'!$C:$E,3,0),"Netzbetreibername prüfen!"),"")</f>
        <v/>
      </c>
      <c r="E157" s="88"/>
      <c r="F157" s="65" t="str">
        <f>IF(AND(B157&lt;&gt;"",IFERROR(VLOOKUP(B157,B$52:B156,1,FALSE),"")&lt;&gt;""),"EEG-Anlagen-Nr bereits angegeben",IF(AND(E157&lt;&gt;"",OR(ISNUMBER(E157)=FALSE,E157&lt;0)),"Unzulässige Eingabe Höchstbetrag",""))</f>
        <v/>
      </c>
      <c r="G157" s="70" t="str">
        <f t="shared" si="3"/>
        <v/>
      </c>
      <c r="H157" s="6"/>
      <c r="I157" s="6"/>
      <c r="J157" s="6"/>
      <c r="K157" s="6"/>
      <c r="L157" s="6"/>
      <c r="M157" s="6"/>
      <c r="N157" s="6"/>
      <c r="O157" s="6"/>
    </row>
    <row r="158" spans="1:15" x14ac:dyDescent="0.3">
      <c r="A158" s="110"/>
      <c r="B158" s="109"/>
      <c r="C158" s="109"/>
      <c r="D158" s="20" t="str">
        <f>IF(C158&lt;&gt;"",IFERROR(VLOOKUP($C158,'Netzbetreiber-Nummern'!$C:$E,3,0),"Netzbetreibername prüfen!"),"")</f>
        <v/>
      </c>
      <c r="E158" s="88"/>
      <c r="F158" s="65" t="str">
        <f>IF(AND(B158&lt;&gt;"",IFERROR(VLOOKUP(B158,B$52:B157,1,FALSE),"")&lt;&gt;""),"EEG-Anlagen-Nr bereits angegeben",IF(AND(E158&lt;&gt;"",OR(ISNUMBER(E158)=FALSE,E158&lt;0)),"Unzulässige Eingabe Höchstbetrag",""))</f>
        <v/>
      </c>
      <c r="G158" s="70" t="str">
        <f t="shared" si="3"/>
        <v/>
      </c>
      <c r="H158" s="6"/>
      <c r="I158" s="6"/>
      <c r="J158" s="6"/>
      <c r="K158" s="6"/>
      <c r="L158" s="6"/>
      <c r="M158" s="6"/>
      <c r="N158" s="6"/>
      <c r="O158" s="6"/>
    </row>
    <row r="159" spans="1:15" x14ac:dyDescent="0.3">
      <c r="A159" s="110"/>
      <c r="B159" s="109"/>
      <c r="C159" s="109"/>
      <c r="D159" s="20" t="str">
        <f>IF(C159&lt;&gt;"",IFERROR(VLOOKUP($C159,'Netzbetreiber-Nummern'!$C:$E,3,0),"Netzbetreibername prüfen!"),"")</f>
        <v/>
      </c>
      <c r="E159" s="88"/>
      <c r="F159" s="65" t="str">
        <f>IF(AND(B159&lt;&gt;"",IFERROR(VLOOKUP(B159,B$52:B158,1,FALSE),"")&lt;&gt;""),"EEG-Anlagen-Nr bereits angegeben",IF(AND(E159&lt;&gt;"",OR(ISNUMBER(E159)=FALSE,E159&lt;0)),"Unzulässige Eingabe Höchstbetrag",""))</f>
        <v/>
      </c>
      <c r="G159" s="70" t="str">
        <f t="shared" si="3"/>
        <v/>
      </c>
      <c r="H159" s="6"/>
      <c r="I159" s="6"/>
      <c r="J159" s="6"/>
      <c r="K159" s="6"/>
      <c r="L159" s="6"/>
      <c r="M159" s="6"/>
      <c r="N159" s="6"/>
      <c r="O159" s="6"/>
    </row>
    <row r="160" spans="1:15" x14ac:dyDescent="0.3">
      <c r="A160" s="110"/>
      <c r="B160" s="109"/>
      <c r="C160" s="109"/>
      <c r="D160" s="20" t="str">
        <f>IF(C160&lt;&gt;"",IFERROR(VLOOKUP($C160,'Netzbetreiber-Nummern'!$C:$E,3,0),"Netzbetreibername prüfen!"),"")</f>
        <v/>
      </c>
      <c r="E160" s="88"/>
      <c r="F160" s="65" t="str">
        <f>IF(AND(B160&lt;&gt;"",IFERROR(VLOOKUP(B160,B$52:B159,1,FALSE),"")&lt;&gt;""),"EEG-Anlagen-Nr bereits angegeben",IF(AND(E160&lt;&gt;"",OR(ISNUMBER(E160)=FALSE,E160&lt;0)),"Unzulässige Eingabe Höchstbetrag",""))</f>
        <v/>
      </c>
      <c r="G160" s="70" t="str">
        <f t="shared" si="3"/>
        <v/>
      </c>
      <c r="H160" s="6"/>
      <c r="I160" s="6"/>
      <c r="J160" s="6"/>
      <c r="K160" s="6"/>
      <c r="L160" s="6"/>
      <c r="M160" s="6"/>
      <c r="N160" s="6"/>
      <c r="O160" s="6"/>
    </row>
    <row r="161" spans="1:15" x14ac:dyDescent="0.3">
      <c r="A161" s="110"/>
      <c r="B161" s="109"/>
      <c r="C161" s="109"/>
      <c r="D161" s="20" t="str">
        <f>IF(C161&lt;&gt;"",IFERROR(VLOOKUP($C161,'Netzbetreiber-Nummern'!$C:$E,3,0),"Netzbetreibername prüfen!"),"")</f>
        <v/>
      </c>
      <c r="E161" s="88"/>
      <c r="F161" s="65" t="str">
        <f>IF(AND(B161&lt;&gt;"",IFERROR(VLOOKUP(B161,B$52:B160,1,FALSE),"")&lt;&gt;""),"EEG-Anlagen-Nr bereits angegeben",IF(AND(E161&lt;&gt;"",OR(ISNUMBER(E161)=FALSE,E161&lt;0)),"Unzulässige Eingabe Höchstbetrag",""))</f>
        <v/>
      </c>
      <c r="G161" s="70" t="str">
        <f t="shared" si="3"/>
        <v/>
      </c>
      <c r="H161" s="6"/>
      <c r="I161" s="6"/>
      <c r="J161" s="6"/>
      <c r="K161" s="6"/>
      <c r="L161" s="6"/>
      <c r="M161" s="6"/>
      <c r="N161" s="6"/>
      <c r="O161" s="6"/>
    </row>
    <row r="162" spans="1:15" x14ac:dyDescent="0.3">
      <c r="A162" s="110"/>
      <c r="B162" s="109"/>
      <c r="C162" s="109"/>
      <c r="D162" s="20" t="str">
        <f>IF(C162&lt;&gt;"",IFERROR(VLOOKUP($C162,'Netzbetreiber-Nummern'!$C:$E,3,0),"Netzbetreibername prüfen!"),"")</f>
        <v/>
      </c>
      <c r="E162" s="88"/>
      <c r="F162" s="65" t="str">
        <f>IF(AND(B162&lt;&gt;"",IFERROR(VLOOKUP(B162,B$52:B161,1,FALSE),"")&lt;&gt;""),"EEG-Anlagen-Nr bereits angegeben",IF(AND(E162&lt;&gt;"",OR(ISNUMBER(E162)=FALSE,E162&lt;0)),"Unzulässige Eingabe Höchstbetrag",""))</f>
        <v/>
      </c>
      <c r="G162" s="70" t="str">
        <f t="shared" si="3"/>
        <v/>
      </c>
      <c r="H162" s="6"/>
      <c r="I162" s="6"/>
      <c r="J162" s="6"/>
      <c r="K162" s="6"/>
      <c r="L162" s="6"/>
      <c r="M162" s="6"/>
      <c r="N162" s="6"/>
      <c r="O162" s="6"/>
    </row>
    <row r="163" spans="1:15" x14ac:dyDescent="0.3">
      <c r="A163" s="110"/>
      <c r="B163" s="109"/>
      <c r="C163" s="109"/>
      <c r="D163" s="20" t="str">
        <f>IF(C163&lt;&gt;"",IFERROR(VLOOKUP($C163,'Netzbetreiber-Nummern'!$C:$E,3,0),"Netzbetreibername prüfen!"),"")</f>
        <v/>
      </c>
      <c r="E163" s="88"/>
      <c r="F163" s="65" t="str">
        <f>IF(AND(B163&lt;&gt;"",IFERROR(VLOOKUP(B163,B$52:B162,1,FALSE),"")&lt;&gt;""),"EEG-Anlagen-Nr bereits angegeben",IF(AND(E163&lt;&gt;"",OR(ISNUMBER(E163)=FALSE,E163&lt;0)),"Unzulässige Eingabe Höchstbetrag",""))</f>
        <v/>
      </c>
      <c r="G163" s="70" t="str">
        <f t="shared" si="3"/>
        <v/>
      </c>
      <c r="H163" s="6"/>
      <c r="I163" s="6"/>
      <c r="J163" s="6"/>
      <c r="K163" s="6"/>
      <c r="L163" s="6"/>
      <c r="M163" s="6"/>
      <c r="N163" s="6"/>
      <c r="O163" s="6"/>
    </row>
    <row r="164" spans="1:15" x14ac:dyDescent="0.3">
      <c r="A164" s="110"/>
      <c r="B164" s="109"/>
      <c r="C164" s="109"/>
      <c r="D164" s="20" t="str">
        <f>IF(C164&lt;&gt;"",IFERROR(VLOOKUP($C164,'Netzbetreiber-Nummern'!$C:$E,3,0),"Netzbetreibername prüfen!"),"")</f>
        <v/>
      </c>
      <c r="E164" s="88"/>
      <c r="F164" s="65" t="str">
        <f>IF(AND(B164&lt;&gt;"",IFERROR(VLOOKUP(B164,B$52:B163,1,FALSE),"")&lt;&gt;""),"EEG-Anlagen-Nr bereits angegeben",IF(AND(E164&lt;&gt;"",OR(ISNUMBER(E164)=FALSE,E164&lt;0)),"Unzulässige Eingabe Höchstbetrag",""))</f>
        <v/>
      </c>
      <c r="G164" s="70" t="str">
        <f t="shared" si="3"/>
        <v/>
      </c>
      <c r="H164" s="6"/>
      <c r="I164" s="6"/>
      <c r="J164" s="6"/>
      <c r="K164" s="6"/>
      <c r="L164" s="6"/>
      <c r="M164" s="6"/>
      <c r="N164" s="6"/>
      <c r="O164" s="6"/>
    </row>
    <row r="165" spans="1:15" x14ac:dyDescent="0.3">
      <c r="A165" s="110"/>
      <c r="B165" s="109"/>
      <c r="C165" s="109"/>
      <c r="D165" s="20" t="str">
        <f>IF(C165&lt;&gt;"",IFERROR(VLOOKUP($C165,'Netzbetreiber-Nummern'!$C:$E,3,0),"Netzbetreibername prüfen!"),"")</f>
        <v/>
      </c>
      <c r="E165" s="88"/>
      <c r="F165" s="65" t="str">
        <f>IF(AND(B165&lt;&gt;"",IFERROR(VLOOKUP(B165,B$52:B164,1,FALSE),"")&lt;&gt;""),"EEG-Anlagen-Nr bereits angegeben",IF(AND(E165&lt;&gt;"",OR(ISNUMBER(E165)=FALSE,E165&lt;0)),"Unzulässige Eingabe Höchstbetrag",""))</f>
        <v/>
      </c>
      <c r="G165" s="70" t="str">
        <f t="shared" si="3"/>
        <v/>
      </c>
      <c r="H165" s="6"/>
      <c r="I165" s="6"/>
      <c r="J165" s="6"/>
      <c r="K165" s="6"/>
      <c r="L165" s="6"/>
      <c r="M165" s="6"/>
      <c r="N165" s="6"/>
      <c r="O165" s="6"/>
    </row>
    <row r="166" spans="1:15" x14ac:dyDescent="0.3">
      <c r="A166" s="110"/>
      <c r="B166" s="109"/>
      <c r="C166" s="109"/>
      <c r="D166" s="20" t="str">
        <f>IF(C166&lt;&gt;"",IFERROR(VLOOKUP($C166,'Netzbetreiber-Nummern'!$C:$E,3,0),"Netzbetreibername prüfen!"),"")</f>
        <v/>
      </c>
      <c r="E166" s="88"/>
      <c r="F166" s="65" t="str">
        <f>IF(AND(B166&lt;&gt;"",IFERROR(VLOOKUP(B166,B$52:B165,1,FALSE),"")&lt;&gt;""),"EEG-Anlagen-Nr bereits angegeben",IF(AND(E166&lt;&gt;"",OR(ISNUMBER(E166)=FALSE,E166&lt;0)),"Unzulässige Eingabe Höchstbetrag",""))</f>
        <v/>
      </c>
      <c r="G166" s="70" t="str">
        <f t="shared" si="3"/>
        <v/>
      </c>
      <c r="H166" s="6"/>
      <c r="I166" s="6"/>
      <c r="J166" s="6"/>
      <c r="K166" s="6"/>
      <c r="L166" s="6"/>
      <c r="M166" s="6"/>
      <c r="N166" s="6"/>
      <c r="O166" s="6"/>
    </row>
    <row r="167" spans="1:15" x14ac:dyDescent="0.3">
      <c r="A167" s="110"/>
      <c r="B167" s="109"/>
      <c r="C167" s="109"/>
      <c r="D167" s="20" t="str">
        <f>IF(C167&lt;&gt;"",IFERROR(VLOOKUP($C167,'Netzbetreiber-Nummern'!$C:$E,3,0),"Netzbetreibername prüfen!"),"")</f>
        <v/>
      </c>
      <c r="E167" s="88"/>
      <c r="F167" s="65" t="str">
        <f>IF(AND(B167&lt;&gt;"",IFERROR(VLOOKUP(B167,B$52:B166,1,FALSE),"")&lt;&gt;""),"EEG-Anlagen-Nr bereits angegeben",IF(AND(E167&lt;&gt;"",OR(ISNUMBER(E167)=FALSE,E167&lt;0)),"Unzulässige Eingabe Höchstbetrag",""))</f>
        <v/>
      </c>
      <c r="G167" s="70" t="str">
        <f t="shared" si="3"/>
        <v/>
      </c>
      <c r="H167" s="6"/>
      <c r="I167" s="6"/>
      <c r="J167" s="6"/>
      <c r="K167" s="6"/>
      <c r="L167" s="6"/>
      <c r="M167" s="6"/>
      <c r="N167" s="6"/>
      <c r="O167" s="6"/>
    </row>
    <row r="168" spans="1:15" x14ac:dyDescent="0.3">
      <c r="A168" s="110"/>
      <c r="B168" s="109"/>
      <c r="C168" s="109"/>
      <c r="D168" s="20" t="str">
        <f>IF(C168&lt;&gt;"",IFERROR(VLOOKUP($C168,'Netzbetreiber-Nummern'!$C:$E,3,0),"Netzbetreibername prüfen!"),"")</f>
        <v/>
      </c>
      <c r="E168" s="88"/>
      <c r="F168" s="65" t="str">
        <f>IF(AND(B168&lt;&gt;"",IFERROR(VLOOKUP(B168,B$52:B167,1,FALSE),"")&lt;&gt;""),"EEG-Anlagen-Nr bereits angegeben",IF(AND(E168&lt;&gt;"",OR(ISNUMBER(E168)=FALSE,E168&lt;0)),"Unzulässige Eingabe Höchstbetrag",""))</f>
        <v/>
      </c>
      <c r="G168" s="70" t="str">
        <f t="shared" si="3"/>
        <v/>
      </c>
      <c r="H168" s="6"/>
      <c r="I168" s="6"/>
      <c r="J168" s="6"/>
      <c r="K168" s="6"/>
      <c r="L168" s="6"/>
      <c r="M168" s="6"/>
      <c r="N168" s="6"/>
      <c r="O168" s="6"/>
    </row>
    <row r="169" spans="1:15" x14ac:dyDescent="0.3">
      <c r="A169" s="110"/>
      <c r="B169" s="109"/>
      <c r="C169" s="109"/>
      <c r="D169" s="20" t="str">
        <f>IF(C169&lt;&gt;"",IFERROR(VLOOKUP($C169,'Netzbetreiber-Nummern'!$C:$E,3,0),"Netzbetreibername prüfen!"),"")</f>
        <v/>
      </c>
      <c r="E169" s="88"/>
      <c r="F169" s="65" t="str">
        <f>IF(AND(B169&lt;&gt;"",IFERROR(VLOOKUP(B169,B$52:B168,1,FALSE),"")&lt;&gt;""),"EEG-Anlagen-Nr bereits angegeben",IF(AND(E169&lt;&gt;"",OR(ISNUMBER(E169)=FALSE,E169&lt;0)),"Unzulässige Eingabe Höchstbetrag",""))</f>
        <v/>
      </c>
      <c r="G169" s="70" t="str">
        <f t="shared" si="3"/>
        <v/>
      </c>
      <c r="H169" s="6"/>
      <c r="I169" s="6"/>
      <c r="J169" s="6"/>
      <c r="K169" s="6"/>
      <c r="L169" s="6"/>
      <c r="M169" s="6"/>
      <c r="N169" s="6"/>
      <c r="O169" s="6"/>
    </row>
    <row r="170" spans="1:15" x14ac:dyDescent="0.3">
      <c r="A170" s="110"/>
      <c r="B170" s="109"/>
      <c r="C170" s="109"/>
      <c r="D170" s="20" t="str">
        <f>IF(C170&lt;&gt;"",IFERROR(VLOOKUP($C170,'Netzbetreiber-Nummern'!$C:$E,3,0),"Netzbetreibername prüfen!"),"")</f>
        <v/>
      </c>
      <c r="E170" s="88"/>
      <c r="F170" s="65" t="str">
        <f>IF(AND(B170&lt;&gt;"",IFERROR(VLOOKUP(B170,B$52:B169,1,FALSE),"")&lt;&gt;""),"EEG-Anlagen-Nr bereits angegeben",IF(AND(E170&lt;&gt;"",OR(ISNUMBER(E170)=FALSE,E170&lt;0)),"Unzulässige Eingabe Höchstbetrag",""))</f>
        <v/>
      </c>
      <c r="G170" s="70" t="str">
        <f t="shared" si="3"/>
        <v/>
      </c>
      <c r="H170" s="6"/>
      <c r="I170" s="6"/>
      <c r="J170" s="6"/>
      <c r="K170" s="6"/>
      <c r="L170" s="6"/>
      <c r="M170" s="6"/>
      <c r="N170" s="6"/>
      <c r="O170" s="6"/>
    </row>
    <row r="171" spans="1:15" x14ac:dyDescent="0.3">
      <c r="A171" s="110"/>
      <c r="B171" s="109"/>
      <c r="C171" s="109"/>
      <c r="D171" s="20" t="str">
        <f>IF(C171&lt;&gt;"",IFERROR(VLOOKUP($C171,'Netzbetreiber-Nummern'!$C:$E,3,0),"Netzbetreibername prüfen!"),"")</f>
        <v/>
      </c>
      <c r="E171" s="88"/>
      <c r="F171" s="65" t="str">
        <f>IF(AND(B171&lt;&gt;"",IFERROR(VLOOKUP(B171,B$52:B170,1,FALSE),"")&lt;&gt;""),"EEG-Anlagen-Nr bereits angegeben",IF(AND(E171&lt;&gt;"",OR(ISNUMBER(E171)=FALSE,E171&lt;0)),"Unzulässige Eingabe Höchstbetrag",""))</f>
        <v/>
      </c>
      <c r="G171" s="70" t="str">
        <f t="shared" si="3"/>
        <v/>
      </c>
      <c r="H171" s="6"/>
      <c r="I171" s="6"/>
      <c r="J171" s="6"/>
      <c r="K171" s="6"/>
      <c r="L171" s="6"/>
      <c r="M171" s="6"/>
      <c r="N171" s="6"/>
      <c r="O171" s="6"/>
    </row>
    <row r="172" spans="1:15" x14ac:dyDescent="0.3">
      <c r="A172" s="110"/>
      <c r="B172" s="109"/>
      <c r="C172" s="109"/>
      <c r="D172" s="20" t="str">
        <f>IF(C172&lt;&gt;"",IFERROR(VLOOKUP($C172,'Netzbetreiber-Nummern'!$C:$E,3,0),"Netzbetreibername prüfen!"),"")</f>
        <v/>
      </c>
      <c r="E172" s="88"/>
      <c r="F172" s="65" t="str">
        <f>IF(AND(B172&lt;&gt;"",IFERROR(VLOOKUP(B172,B$52:B171,1,FALSE),"")&lt;&gt;""),"EEG-Anlagen-Nr bereits angegeben",IF(AND(E172&lt;&gt;"",OR(ISNUMBER(E172)=FALSE,E172&lt;0)),"Unzulässige Eingabe Höchstbetrag",""))</f>
        <v/>
      </c>
      <c r="G172" s="70" t="str">
        <f t="shared" si="3"/>
        <v/>
      </c>
      <c r="H172" s="6"/>
      <c r="I172" s="6"/>
      <c r="J172" s="6"/>
      <c r="K172" s="6"/>
      <c r="L172" s="6"/>
      <c r="M172" s="6"/>
      <c r="N172" s="6"/>
      <c r="O172" s="6"/>
    </row>
    <row r="173" spans="1:15" x14ac:dyDescent="0.3">
      <c r="A173" s="110"/>
      <c r="B173" s="109"/>
      <c r="C173" s="109"/>
      <c r="D173" s="20" t="str">
        <f>IF(C173&lt;&gt;"",IFERROR(VLOOKUP($C173,'Netzbetreiber-Nummern'!$C:$E,3,0),"Netzbetreibername prüfen!"),"")</f>
        <v/>
      </c>
      <c r="E173" s="88"/>
      <c r="F173" s="65" t="str">
        <f>IF(AND(B173&lt;&gt;"",IFERROR(VLOOKUP(B173,B$52:B172,1,FALSE),"")&lt;&gt;""),"EEG-Anlagen-Nr bereits angegeben",IF(AND(E173&lt;&gt;"",OR(ISNUMBER(E173)=FALSE,E173&lt;0)),"Unzulässige Eingabe Höchstbetrag",""))</f>
        <v/>
      </c>
      <c r="G173" s="70" t="str">
        <f t="shared" si="3"/>
        <v/>
      </c>
      <c r="H173" s="6"/>
      <c r="I173" s="6"/>
      <c r="J173" s="6"/>
      <c r="K173" s="6"/>
      <c r="L173" s="6"/>
      <c r="M173" s="6"/>
      <c r="N173" s="6"/>
      <c r="O173" s="6"/>
    </row>
    <row r="174" spans="1:15" x14ac:dyDescent="0.3">
      <c r="A174" s="110"/>
      <c r="B174" s="109"/>
      <c r="C174" s="109"/>
      <c r="D174" s="20" t="str">
        <f>IF(C174&lt;&gt;"",IFERROR(VLOOKUP($C174,'Netzbetreiber-Nummern'!$C:$E,3,0),"Netzbetreibername prüfen!"),"")</f>
        <v/>
      </c>
      <c r="E174" s="88"/>
      <c r="F174" s="65" t="str">
        <f>IF(AND(B174&lt;&gt;"",IFERROR(VLOOKUP(B174,B$52:B173,1,FALSE),"")&lt;&gt;""),"EEG-Anlagen-Nr bereits angegeben",IF(AND(E174&lt;&gt;"",OR(ISNUMBER(E174)=FALSE,E174&lt;0)),"Unzulässige Eingabe Höchstbetrag",""))</f>
        <v/>
      </c>
      <c r="G174" s="70" t="str">
        <f t="shared" si="3"/>
        <v/>
      </c>
      <c r="H174" s="6"/>
      <c r="I174" s="6"/>
      <c r="J174" s="6"/>
      <c r="K174" s="6"/>
      <c r="L174" s="6"/>
      <c r="M174" s="6"/>
      <c r="N174" s="6"/>
      <c r="O174" s="6"/>
    </row>
    <row r="175" spans="1:15" x14ac:dyDescent="0.3">
      <c r="A175" s="110"/>
      <c r="B175" s="109"/>
      <c r="C175" s="109"/>
      <c r="D175" s="20" t="str">
        <f>IF(C175&lt;&gt;"",IFERROR(VLOOKUP($C175,'Netzbetreiber-Nummern'!$C:$E,3,0),"Netzbetreibername prüfen!"),"")</f>
        <v/>
      </c>
      <c r="E175" s="88"/>
      <c r="F175" s="65" t="str">
        <f>IF(AND(B175&lt;&gt;"",IFERROR(VLOOKUP(B175,B$52:B174,1,FALSE),"")&lt;&gt;""),"EEG-Anlagen-Nr bereits angegeben",IF(AND(E175&lt;&gt;"",OR(ISNUMBER(E175)=FALSE,E175&lt;0)),"Unzulässige Eingabe Höchstbetrag",""))</f>
        <v/>
      </c>
      <c r="G175" s="70" t="str">
        <f t="shared" si="3"/>
        <v/>
      </c>
      <c r="H175" s="6"/>
      <c r="I175" s="6"/>
      <c r="J175" s="6"/>
      <c r="K175" s="6"/>
      <c r="L175" s="6"/>
      <c r="M175" s="6"/>
      <c r="N175" s="6"/>
      <c r="O175" s="6"/>
    </row>
    <row r="176" spans="1:15" x14ac:dyDescent="0.3">
      <c r="A176" s="110"/>
      <c r="B176" s="109"/>
      <c r="C176" s="109"/>
      <c r="D176" s="20" t="str">
        <f>IF(C176&lt;&gt;"",IFERROR(VLOOKUP($C176,'Netzbetreiber-Nummern'!$C:$E,3,0),"Netzbetreibername prüfen!"),"")</f>
        <v/>
      </c>
      <c r="E176" s="88"/>
      <c r="F176" s="65" t="str">
        <f>IF(AND(B176&lt;&gt;"",IFERROR(VLOOKUP(B176,B$52:B175,1,FALSE),"")&lt;&gt;""),"EEG-Anlagen-Nr bereits angegeben",IF(AND(E176&lt;&gt;"",OR(ISNUMBER(E176)=FALSE,E176&lt;0)),"Unzulässige Eingabe Höchstbetrag",""))</f>
        <v/>
      </c>
      <c r="G176" s="70" t="str">
        <f t="shared" si="3"/>
        <v/>
      </c>
      <c r="H176" s="6"/>
      <c r="I176" s="6"/>
      <c r="J176" s="6"/>
      <c r="K176" s="6"/>
      <c r="L176" s="6"/>
      <c r="M176" s="6"/>
      <c r="N176" s="6"/>
      <c r="O176" s="6"/>
    </row>
    <row r="177" spans="1:15" x14ac:dyDescent="0.3">
      <c r="A177" s="110"/>
      <c r="B177" s="109"/>
      <c r="C177" s="109"/>
      <c r="D177" s="20" t="str">
        <f>IF(C177&lt;&gt;"",IFERROR(VLOOKUP($C177,'Netzbetreiber-Nummern'!$C:$E,3,0),"Netzbetreibername prüfen!"),"")</f>
        <v/>
      </c>
      <c r="E177" s="88"/>
      <c r="F177" s="65" t="str">
        <f>IF(AND(B177&lt;&gt;"",IFERROR(VLOOKUP(B177,B$52:B176,1,FALSE),"")&lt;&gt;""),"EEG-Anlagen-Nr bereits angegeben",IF(AND(E177&lt;&gt;"",OR(ISNUMBER(E177)=FALSE,E177&lt;0)),"Unzulässige Eingabe Höchstbetrag",""))</f>
        <v/>
      </c>
      <c r="G177" s="70" t="str">
        <f t="shared" si="3"/>
        <v/>
      </c>
      <c r="H177" s="6"/>
      <c r="I177" s="6"/>
      <c r="J177" s="6"/>
      <c r="K177" s="6"/>
      <c r="L177" s="6"/>
      <c r="M177" s="6"/>
      <c r="N177" s="6"/>
      <c r="O177" s="6"/>
    </row>
    <row r="178" spans="1:15" x14ac:dyDescent="0.3">
      <c r="A178" s="110"/>
      <c r="B178" s="109"/>
      <c r="C178" s="109"/>
      <c r="D178" s="20" t="str">
        <f>IF(C178&lt;&gt;"",IFERROR(VLOOKUP($C178,'Netzbetreiber-Nummern'!$C:$E,3,0),"Netzbetreibername prüfen!"),"")</f>
        <v/>
      </c>
      <c r="E178" s="88"/>
      <c r="F178" s="65" t="str">
        <f>IF(AND(B178&lt;&gt;"",IFERROR(VLOOKUP(B178,B$52:B177,1,FALSE),"")&lt;&gt;""),"EEG-Anlagen-Nr bereits angegeben",IF(AND(E178&lt;&gt;"",OR(ISNUMBER(E178)=FALSE,E178&lt;0)),"Unzulässige Eingabe Höchstbetrag",""))</f>
        <v/>
      </c>
      <c r="G178" s="70" t="str">
        <f t="shared" si="3"/>
        <v/>
      </c>
      <c r="H178" s="6"/>
      <c r="I178" s="6"/>
      <c r="J178" s="6"/>
      <c r="K178" s="6"/>
      <c r="L178" s="6"/>
      <c r="M178" s="6"/>
      <c r="N178" s="6"/>
      <c r="O178" s="6"/>
    </row>
    <row r="179" spans="1:15" x14ac:dyDescent="0.3">
      <c r="A179" s="110"/>
      <c r="B179" s="109"/>
      <c r="C179" s="109"/>
      <c r="D179" s="20" t="str">
        <f>IF(C179&lt;&gt;"",IFERROR(VLOOKUP($C179,'Netzbetreiber-Nummern'!$C:$E,3,0),"Netzbetreibername prüfen!"),"")</f>
        <v/>
      </c>
      <c r="E179" s="88"/>
      <c r="F179" s="65" t="str">
        <f>IF(AND(B179&lt;&gt;"",IFERROR(VLOOKUP(B179,B$52:B178,1,FALSE),"")&lt;&gt;""),"EEG-Anlagen-Nr bereits angegeben",IF(AND(E179&lt;&gt;"",OR(ISNUMBER(E179)=FALSE,E179&lt;0)),"Unzulässige Eingabe Höchstbetrag",""))</f>
        <v/>
      </c>
      <c r="G179" s="70" t="str">
        <f t="shared" si="3"/>
        <v/>
      </c>
      <c r="H179" s="6"/>
      <c r="I179" s="6"/>
      <c r="J179" s="6"/>
      <c r="K179" s="6"/>
      <c r="L179" s="6"/>
      <c r="M179" s="6"/>
      <c r="N179" s="6"/>
      <c r="O179" s="6"/>
    </row>
    <row r="180" spans="1:15" x14ac:dyDescent="0.3">
      <c r="A180" s="110"/>
      <c r="B180" s="109"/>
      <c r="C180" s="109"/>
      <c r="D180" s="20" t="str">
        <f>IF(C180&lt;&gt;"",IFERROR(VLOOKUP($C180,'Netzbetreiber-Nummern'!$C:$E,3,0),"Netzbetreibername prüfen!"),"")</f>
        <v/>
      </c>
      <c r="E180" s="88"/>
      <c r="F180" s="65" t="str">
        <f>IF(AND(B180&lt;&gt;"",IFERROR(VLOOKUP(B180,B$52:B179,1,FALSE),"")&lt;&gt;""),"EEG-Anlagen-Nr bereits angegeben",IF(AND(E180&lt;&gt;"",OR(ISNUMBER(E180)=FALSE,E180&lt;0)),"Unzulässige Eingabe Höchstbetrag",""))</f>
        <v/>
      </c>
      <c r="G180" s="70" t="str">
        <f t="shared" si="3"/>
        <v/>
      </c>
      <c r="H180" s="6"/>
      <c r="I180" s="6"/>
      <c r="J180" s="6"/>
      <c r="K180" s="6"/>
      <c r="L180" s="6"/>
      <c r="M180" s="6"/>
      <c r="N180" s="6"/>
      <c r="O180" s="6"/>
    </row>
    <row r="181" spans="1:15" x14ac:dyDescent="0.3">
      <c r="A181" s="110"/>
      <c r="B181" s="109"/>
      <c r="C181" s="109"/>
      <c r="D181" s="20" t="str">
        <f>IF(C181&lt;&gt;"",IFERROR(VLOOKUP($C181,'Netzbetreiber-Nummern'!$C:$E,3,0),"Netzbetreibername prüfen!"),"")</f>
        <v/>
      </c>
      <c r="E181" s="88"/>
      <c r="F181" s="65" t="str">
        <f>IF(AND(B181&lt;&gt;"",IFERROR(VLOOKUP(B181,B$52:B180,1,FALSE),"")&lt;&gt;""),"EEG-Anlagen-Nr bereits angegeben",IF(AND(E181&lt;&gt;"",OR(ISNUMBER(E181)=FALSE,E181&lt;0)),"Unzulässige Eingabe Höchstbetrag",""))</f>
        <v/>
      </c>
      <c r="G181" s="70" t="str">
        <f t="shared" si="3"/>
        <v/>
      </c>
      <c r="H181" s="6"/>
      <c r="I181" s="6"/>
      <c r="J181" s="6"/>
      <c r="K181" s="6"/>
      <c r="L181" s="6"/>
      <c r="M181" s="6"/>
      <c r="N181" s="6"/>
      <c r="O181" s="6"/>
    </row>
    <row r="182" spans="1:15" x14ac:dyDescent="0.3">
      <c r="A182" s="110"/>
      <c r="B182" s="109"/>
      <c r="C182" s="109"/>
      <c r="D182" s="20" t="str">
        <f>IF(C182&lt;&gt;"",IFERROR(VLOOKUP($C182,'Netzbetreiber-Nummern'!$C:$E,3,0),"Netzbetreibername prüfen!"),"")</f>
        <v/>
      </c>
      <c r="E182" s="88"/>
      <c r="F182" s="65" t="str">
        <f>IF(AND(B182&lt;&gt;"",IFERROR(VLOOKUP(B182,B$52:B181,1,FALSE),"")&lt;&gt;""),"EEG-Anlagen-Nr bereits angegeben",IF(AND(E182&lt;&gt;"",OR(ISNUMBER(E182)=FALSE,E182&lt;0)),"Unzulässige Eingabe Höchstbetrag",""))</f>
        <v/>
      </c>
      <c r="G182" s="70" t="str">
        <f t="shared" si="3"/>
        <v/>
      </c>
      <c r="H182" s="6"/>
      <c r="I182" s="6"/>
      <c r="J182" s="6"/>
      <c r="K182" s="6"/>
      <c r="L182" s="6"/>
      <c r="M182" s="6"/>
      <c r="N182" s="6"/>
      <c r="O182" s="6"/>
    </row>
    <row r="183" spans="1:15" x14ac:dyDescent="0.3">
      <c r="A183" s="110"/>
      <c r="B183" s="109"/>
      <c r="C183" s="109"/>
      <c r="D183" s="20" t="str">
        <f>IF(C183&lt;&gt;"",IFERROR(VLOOKUP($C183,'Netzbetreiber-Nummern'!$C:$E,3,0),"Netzbetreibername prüfen!"),"")</f>
        <v/>
      </c>
      <c r="E183" s="88"/>
      <c r="F183" s="65" t="str">
        <f>IF(AND(B183&lt;&gt;"",IFERROR(VLOOKUP(B183,B$52:B182,1,FALSE),"")&lt;&gt;""),"EEG-Anlagen-Nr bereits angegeben",IF(AND(E183&lt;&gt;"",OR(ISNUMBER(E183)=FALSE,E183&lt;0)),"Unzulässige Eingabe Höchstbetrag",""))</f>
        <v/>
      </c>
      <c r="G183" s="70" t="str">
        <f t="shared" si="3"/>
        <v/>
      </c>
      <c r="H183" s="6"/>
      <c r="I183" s="6"/>
      <c r="J183" s="6"/>
      <c r="K183" s="6"/>
      <c r="L183" s="6"/>
      <c r="M183" s="6"/>
      <c r="N183" s="6"/>
      <c r="O183" s="6"/>
    </row>
    <row r="184" spans="1:15" x14ac:dyDescent="0.3">
      <c r="A184" s="110"/>
      <c r="B184" s="109"/>
      <c r="C184" s="109"/>
      <c r="D184" s="20" t="str">
        <f>IF(C184&lt;&gt;"",IFERROR(VLOOKUP($C184,'Netzbetreiber-Nummern'!$C:$E,3,0),"Netzbetreibername prüfen!"),"")</f>
        <v/>
      </c>
      <c r="E184" s="88"/>
      <c r="F184" s="65" t="str">
        <f>IF(AND(B184&lt;&gt;"",IFERROR(VLOOKUP(B184,B$52:B183,1,FALSE),"")&lt;&gt;""),"EEG-Anlagen-Nr bereits angegeben",IF(AND(E184&lt;&gt;"",OR(ISNUMBER(E184)=FALSE,E184&lt;0)),"Unzulässige Eingabe Höchstbetrag",""))</f>
        <v/>
      </c>
      <c r="G184" s="70" t="str">
        <f t="shared" si="3"/>
        <v/>
      </c>
      <c r="H184" s="6"/>
      <c r="I184" s="6"/>
      <c r="J184" s="6"/>
      <c r="K184" s="6"/>
      <c r="L184" s="6"/>
      <c r="M184" s="6"/>
      <c r="N184" s="6"/>
      <c r="O184" s="6"/>
    </row>
    <row r="185" spans="1:15" x14ac:dyDescent="0.3">
      <c r="A185" s="110"/>
      <c r="B185" s="109"/>
      <c r="C185" s="109"/>
      <c r="D185" s="20" t="str">
        <f>IF(C185&lt;&gt;"",IFERROR(VLOOKUP($C185,'Netzbetreiber-Nummern'!$C:$E,3,0),"Netzbetreibername prüfen!"),"")</f>
        <v/>
      </c>
      <c r="E185" s="88"/>
      <c r="F185" s="65" t="str">
        <f>IF(AND(B185&lt;&gt;"",IFERROR(VLOOKUP(B185,B$52:B184,1,FALSE),"")&lt;&gt;""),"EEG-Anlagen-Nr bereits angegeben",IF(AND(E185&lt;&gt;"",OR(ISNUMBER(E185)=FALSE,E185&lt;0)),"Unzulässige Eingabe Höchstbetrag",""))</f>
        <v/>
      </c>
      <c r="G185" s="70" t="str">
        <f t="shared" ref="G185:G248" si="4">IF(D185="Netzbetreibername prüfen!","Netzbetreibergesellschaft unbekannt. Bitte Unternehmensnamen in dritter Spalte prüfen!",IF(OR(A185&lt;&gt;"",B185&lt;&gt;"",C185&lt;&gt;"",E185&lt;&gt;""),IF(OR(B185="",C185="",E185=""),"Bitte alle Eingabefelder ausfüllen!",IF(F185&lt;&gt;"",F185,"In Ordnung")),""))</f>
        <v/>
      </c>
      <c r="H185" s="6"/>
      <c r="I185" s="6"/>
      <c r="J185" s="6"/>
      <c r="K185" s="6"/>
      <c r="L185" s="6"/>
      <c r="M185" s="6"/>
      <c r="N185" s="6"/>
      <c r="O185" s="6"/>
    </row>
    <row r="186" spans="1:15" x14ac:dyDescent="0.3">
      <c r="A186" s="110"/>
      <c r="B186" s="109"/>
      <c r="C186" s="109"/>
      <c r="D186" s="20" t="str">
        <f>IF(C186&lt;&gt;"",IFERROR(VLOOKUP($C186,'Netzbetreiber-Nummern'!$C:$E,3,0),"Netzbetreibername prüfen!"),"")</f>
        <v/>
      </c>
      <c r="E186" s="88"/>
      <c r="F186" s="65" t="str">
        <f>IF(AND(B186&lt;&gt;"",IFERROR(VLOOKUP(B186,B$52:B185,1,FALSE),"")&lt;&gt;""),"EEG-Anlagen-Nr bereits angegeben",IF(AND(E186&lt;&gt;"",OR(ISNUMBER(E186)=FALSE,E186&lt;0)),"Unzulässige Eingabe Höchstbetrag",""))</f>
        <v/>
      </c>
      <c r="G186" s="70" t="str">
        <f t="shared" si="4"/>
        <v/>
      </c>
      <c r="H186" s="6"/>
      <c r="I186" s="6"/>
      <c r="J186" s="6"/>
      <c r="K186" s="6"/>
      <c r="L186" s="6"/>
      <c r="M186" s="6"/>
      <c r="N186" s="6"/>
      <c r="O186" s="6"/>
    </row>
    <row r="187" spans="1:15" x14ac:dyDescent="0.3">
      <c r="A187" s="110"/>
      <c r="B187" s="109"/>
      <c r="C187" s="109"/>
      <c r="D187" s="20" t="str">
        <f>IF(C187&lt;&gt;"",IFERROR(VLOOKUP($C187,'Netzbetreiber-Nummern'!$C:$E,3,0),"Netzbetreibername prüfen!"),"")</f>
        <v/>
      </c>
      <c r="E187" s="88"/>
      <c r="F187" s="65" t="str">
        <f>IF(AND(B187&lt;&gt;"",IFERROR(VLOOKUP(B187,B$52:B186,1,FALSE),"")&lt;&gt;""),"EEG-Anlagen-Nr bereits angegeben",IF(AND(E187&lt;&gt;"",OR(ISNUMBER(E187)=FALSE,E187&lt;0)),"Unzulässige Eingabe Höchstbetrag",""))</f>
        <v/>
      </c>
      <c r="G187" s="70" t="str">
        <f t="shared" si="4"/>
        <v/>
      </c>
      <c r="H187" s="6"/>
      <c r="I187" s="6"/>
      <c r="J187" s="6"/>
      <c r="K187" s="6"/>
      <c r="L187" s="6"/>
      <c r="M187" s="6"/>
      <c r="N187" s="6"/>
      <c r="O187" s="6"/>
    </row>
    <row r="188" spans="1:15" x14ac:dyDescent="0.3">
      <c r="A188" s="110"/>
      <c r="B188" s="109"/>
      <c r="C188" s="109"/>
      <c r="D188" s="20" t="str">
        <f>IF(C188&lt;&gt;"",IFERROR(VLOOKUP($C188,'Netzbetreiber-Nummern'!$C:$E,3,0),"Netzbetreibername prüfen!"),"")</f>
        <v/>
      </c>
      <c r="E188" s="88"/>
      <c r="F188" s="65" t="str">
        <f>IF(AND(B188&lt;&gt;"",IFERROR(VLOOKUP(B188,B$52:B187,1,FALSE),"")&lt;&gt;""),"EEG-Anlagen-Nr bereits angegeben",IF(AND(E188&lt;&gt;"",OR(ISNUMBER(E188)=FALSE,E188&lt;0)),"Unzulässige Eingabe Höchstbetrag",""))</f>
        <v/>
      </c>
      <c r="G188" s="70" t="str">
        <f t="shared" si="4"/>
        <v/>
      </c>
      <c r="H188" s="6"/>
      <c r="I188" s="6"/>
      <c r="J188" s="6"/>
      <c r="K188" s="6"/>
      <c r="L188" s="6"/>
      <c r="M188" s="6"/>
      <c r="N188" s="6"/>
      <c r="O188" s="6"/>
    </row>
    <row r="189" spans="1:15" x14ac:dyDescent="0.3">
      <c r="A189" s="110"/>
      <c r="B189" s="109"/>
      <c r="C189" s="109"/>
      <c r="D189" s="20" t="str">
        <f>IF(C189&lt;&gt;"",IFERROR(VLOOKUP($C189,'Netzbetreiber-Nummern'!$C:$E,3,0),"Netzbetreibername prüfen!"),"")</f>
        <v/>
      </c>
      <c r="E189" s="88"/>
      <c r="F189" s="65" t="str">
        <f>IF(AND(B189&lt;&gt;"",IFERROR(VLOOKUP(B189,B$52:B188,1,FALSE),"")&lt;&gt;""),"EEG-Anlagen-Nr bereits angegeben",IF(AND(E189&lt;&gt;"",OR(ISNUMBER(E189)=FALSE,E189&lt;0)),"Unzulässige Eingabe Höchstbetrag",""))</f>
        <v/>
      </c>
      <c r="G189" s="70" t="str">
        <f t="shared" si="4"/>
        <v/>
      </c>
      <c r="H189" s="6"/>
      <c r="I189" s="6"/>
      <c r="J189" s="6"/>
      <c r="K189" s="6"/>
      <c r="L189" s="6"/>
      <c r="M189" s="6"/>
      <c r="N189" s="6"/>
      <c r="O189" s="6"/>
    </row>
    <row r="190" spans="1:15" x14ac:dyDescent="0.3">
      <c r="A190" s="110"/>
      <c r="B190" s="109"/>
      <c r="C190" s="109"/>
      <c r="D190" s="20" t="str">
        <f>IF(C190&lt;&gt;"",IFERROR(VLOOKUP($C190,'Netzbetreiber-Nummern'!$C:$E,3,0),"Netzbetreibername prüfen!"),"")</f>
        <v/>
      </c>
      <c r="E190" s="88"/>
      <c r="F190" s="65" t="str">
        <f>IF(AND(B190&lt;&gt;"",IFERROR(VLOOKUP(B190,B$52:B189,1,FALSE),"")&lt;&gt;""),"EEG-Anlagen-Nr bereits angegeben",IF(AND(E190&lt;&gt;"",OR(ISNUMBER(E190)=FALSE,E190&lt;0)),"Unzulässige Eingabe Höchstbetrag",""))</f>
        <v/>
      </c>
      <c r="G190" s="70" t="str">
        <f t="shared" si="4"/>
        <v/>
      </c>
      <c r="H190" s="6"/>
      <c r="I190" s="6"/>
      <c r="J190" s="6"/>
      <c r="K190" s="6"/>
      <c r="L190" s="6"/>
      <c r="M190" s="6"/>
      <c r="N190" s="6"/>
      <c r="O190" s="6"/>
    </row>
    <row r="191" spans="1:15" x14ac:dyDescent="0.3">
      <c r="A191" s="110"/>
      <c r="B191" s="109"/>
      <c r="C191" s="109"/>
      <c r="D191" s="20" t="str">
        <f>IF(C191&lt;&gt;"",IFERROR(VLOOKUP($C191,'Netzbetreiber-Nummern'!$C:$E,3,0),"Netzbetreibername prüfen!"),"")</f>
        <v/>
      </c>
      <c r="E191" s="88"/>
      <c r="F191" s="65" t="str">
        <f>IF(AND(B191&lt;&gt;"",IFERROR(VLOOKUP(B191,B$52:B190,1,FALSE),"")&lt;&gt;""),"EEG-Anlagen-Nr bereits angegeben",IF(AND(E191&lt;&gt;"",OR(ISNUMBER(E191)=FALSE,E191&lt;0)),"Unzulässige Eingabe Höchstbetrag",""))</f>
        <v/>
      </c>
      <c r="G191" s="70" t="str">
        <f t="shared" si="4"/>
        <v/>
      </c>
      <c r="H191" s="6"/>
      <c r="I191" s="6"/>
      <c r="J191" s="6"/>
      <c r="K191" s="6"/>
      <c r="L191" s="6"/>
      <c r="M191" s="6"/>
      <c r="N191" s="6"/>
      <c r="O191" s="6"/>
    </row>
    <row r="192" spans="1:15" x14ac:dyDescent="0.3">
      <c r="A192" s="110"/>
      <c r="B192" s="109"/>
      <c r="C192" s="109"/>
      <c r="D192" s="20" t="str">
        <f>IF(C192&lt;&gt;"",IFERROR(VLOOKUP($C192,'Netzbetreiber-Nummern'!$C:$E,3,0),"Netzbetreibername prüfen!"),"")</f>
        <v/>
      </c>
      <c r="E192" s="88"/>
      <c r="F192" s="65" t="str">
        <f>IF(AND(B192&lt;&gt;"",IFERROR(VLOOKUP(B192,B$52:B191,1,FALSE),"")&lt;&gt;""),"EEG-Anlagen-Nr bereits angegeben",IF(AND(E192&lt;&gt;"",OR(ISNUMBER(E192)=FALSE,E192&lt;0)),"Unzulässige Eingabe Höchstbetrag",""))</f>
        <v/>
      </c>
      <c r="G192" s="70" t="str">
        <f t="shared" si="4"/>
        <v/>
      </c>
      <c r="H192" s="6"/>
      <c r="I192" s="6"/>
      <c r="J192" s="6"/>
      <c r="K192" s="6"/>
      <c r="L192" s="6"/>
      <c r="M192" s="6"/>
      <c r="N192" s="6"/>
      <c r="O192" s="6"/>
    </row>
    <row r="193" spans="1:15" x14ac:dyDescent="0.3">
      <c r="A193" s="110"/>
      <c r="B193" s="109"/>
      <c r="C193" s="109"/>
      <c r="D193" s="20" t="str">
        <f>IF(C193&lt;&gt;"",IFERROR(VLOOKUP($C193,'Netzbetreiber-Nummern'!$C:$E,3,0),"Netzbetreibername prüfen!"),"")</f>
        <v/>
      </c>
      <c r="E193" s="88"/>
      <c r="F193" s="65" t="str">
        <f>IF(AND(B193&lt;&gt;"",IFERROR(VLOOKUP(B193,B$52:B192,1,FALSE),"")&lt;&gt;""),"EEG-Anlagen-Nr bereits angegeben",IF(AND(E193&lt;&gt;"",OR(ISNUMBER(E193)=FALSE,E193&lt;0)),"Unzulässige Eingabe Höchstbetrag",""))</f>
        <v/>
      </c>
      <c r="G193" s="70" t="str">
        <f t="shared" si="4"/>
        <v/>
      </c>
      <c r="H193" s="6"/>
      <c r="I193" s="6"/>
      <c r="J193" s="6"/>
      <c r="K193" s="6"/>
      <c r="L193" s="6"/>
      <c r="M193" s="6"/>
      <c r="N193" s="6"/>
      <c r="O193" s="6"/>
    </row>
    <row r="194" spans="1:15" x14ac:dyDescent="0.3">
      <c r="A194" s="110"/>
      <c r="B194" s="109"/>
      <c r="C194" s="109"/>
      <c r="D194" s="20" t="str">
        <f>IF(C194&lt;&gt;"",IFERROR(VLOOKUP($C194,'Netzbetreiber-Nummern'!$C:$E,3,0),"Netzbetreibername prüfen!"),"")</f>
        <v/>
      </c>
      <c r="E194" s="88"/>
      <c r="F194" s="65" t="str">
        <f>IF(AND(B194&lt;&gt;"",IFERROR(VLOOKUP(B194,B$52:B193,1,FALSE),"")&lt;&gt;""),"EEG-Anlagen-Nr bereits angegeben",IF(AND(E194&lt;&gt;"",OR(ISNUMBER(E194)=FALSE,E194&lt;0)),"Unzulässige Eingabe Höchstbetrag",""))</f>
        <v/>
      </c>
      <c r="G194" s="70" t="str">
        <f t="shared" si="4"/>
        <v/>
      </c>
      <c r="H194" s="6"/>
      <c r="I194" s="6"/>
      <c r="J194" s="6"/>
      <c r="K194" s="6"/>
      <c r="L194" s="6"/>
      <c r="M194" s="6"/>
      <c r="N194" s="6"/>
      <c r="O194" s="6"/>
    </row>
    <row r="195" spans="1:15" x14ac:dyDescent="0.3">
      <c r="A195" s="110"/>
      <c r="B195" s="109"/>
      <c r="C195" s="109"/>
      <c r="D195" s="20" t="str">
        <f>IF(C195&lt;&gt;"",IFERROR(VLOOKUP($C195,'Netzbetreiber-Nummern'!$C:$E,3,0),"Netzbetreibername prüfen!"),"")</f>
        <v/>
      </c>
      <c r="E195" s="88"/>
      <c r="F195" s="65" t="str">
        <f>IF(AND(B195&lt;&gt;"",IFERROR(VLOOKUP(B195,B$52:B194,1,FALSE),"")&lt;&gt;""),"EEG-Anlagen-Nr bereits angegeben",IF(AND(E195&lt;&gt;"",OR(ISNUMBER(E195)=FALSE,E195&lt;0)),"Unzulässige Eingabe Höchstbetrag",""))</f>
        <v/>
      </c>
      <c r="G195" s="70" t="str">
        <f t="shared" si="4"/>
        <v/>
      </c>
      <c r="H195" s="6"/>
      <c r="I195" s="6"/>
      <c r="J195" s="6"/>
      <c r="K195" s="6"/>
      <c r="L195" s="6"/>
      <c r="M195" s="6"/>
      <c r="N195" s="6"/>
      <c r="O195" s="6"/>
    </row>
    <row r="196" spans="1:15" x14ac:dyDescent="0.3">
      <c r="A196" s="110"/>
      <c r="B196" s="109"/>
      <c r="C196" s="109"/>
      <c r="D196" s="20" t="str">
        <f>IF(C196&lt;&gt;"",IFERROR(VLOOKUP($C196,'Netzbetreiber-Nummern'!$C:$E,3,0),"Netzbetreibername prüfen!"),"")</f>
        <v/>
      </c>
      <c r="E196" s="88"/>
      <c r="F196" s="65" t="str">
        <f>IF(AND(B196&lt;&gt;"",IFERROR(VLOOKUP(B196,B$52:B195,1,FALSE),"")&lt;&gt;""),"EEG-Anlagen-Nr bereits angegeben",IF(AND(E196&lt;&gt;"",OR(ISNUMBER(E196)=FALSE,E196&lt;0)),"Unzulässige Eingabe Höchstbetrag",""))</f>
        <v/>
      </c>
      <c r="G196" s="70" t="str">
        <f t="shared" si="4"/>
        <v/>
      </c>
      <c r="H196" s="6"/>
      <c r="I196" s="6"/>
      <c r="J196" s="6"/>
      <c r="K196" s="6"/>
      <c r="L196" s="6"/>
      <c r="M196" s="6"/>
      <c r="N196" s="6"/>
      <c r="O196" s="6"/>
    </row>
    <row r="197" spans="1:15" x14ac:dyDescent="0.3">
      <c r="A197" s="110"/>
      <c r="B197" s="109"/>
      <c r="C197" s="109"/>
      <c r="D197" s="20" t="str">
        <f>IF(C197&lt;&gt;"",IFERROR(VLOOKUP($C197,'Netzbetreiber-Nummern'!$C:$E,3,0),"Netzbetreibername prüfen!"),"")</f>
        <v/>
      </c>
      <c r="E197" s="88"/>
      <c r="F197" s="65" t="str">
        <f>IF(AND(B197&lt;&gt;"",IFERROR(VLOOKUP(B197,B$52:B196,1,FALSE),"")&lt;&gt;""),"EEG-Anlagen-Nr bereits angegeben",IF(AND(E197&lt;&gt;"",OR(ISNUMBER(E197)=FALSE,E197&lt;0)),"Unzulässige Eingabe Höchstbetrag",""))</f>
        <v/>
      </c>
      <c r="G197" s="70" t="str">
        <f t="shared" si="4"/>
        <v/>
      </c>
      <c r="H197" s="6"/>
      <c r="I197" s="6"/>
      <c r="J197" s="6"/>
      <c r="K197" s="6"/>
      <c r="L197" s="6"/>
      <c r="M197" s="6"/>
      <c r="N197" s="6"/>
      <c r="O197" s="6"/>
    </row>
    <row r="198" spans="1:15" x14ac:dyDescent="0.3">
      <c r="A198" s="110"/>
      <c r="B198" s="109"/>
      <c r="C198" s="109"/>
      <c r="D198" s="20" t="str">
        <f>IF(C198&lt;&gt;"",IFERROR(VLOOKUP($C198,'Netzbetreiber-Nummern'!$C:$E,3,0),"Netzbetreibername prüfen!"),"")</f>
        <v/>
      </c>
      <c r="E198" s="88"/>
      <c r="F198" s="65" t="str">
        <f>IF(AND(B198&lt;&gt;"",IFERROR(VLOOKUP(B198,B$52:B197,1,FALSE),"")&lt;&gt;""),"EEG-Anlagen-Nr bereits angegeben",IF(AND(E198&lt;&gt;"",OR(ISNUMBER(E198)=FALSE,E198&lt;0)),"Unzulässige Eingabe Höchstbetrag",""))</f>
        <v/>
      </c>
      <c r="G198" s="70" t="str">
        <f t="shared" si="4"/>
        <v/>
      </c>
      <c r="H198" s="6"/>
      <c r="I198" s="6"/>
      <c r="J198" s="6"/>
      <c r="K198" s="6"/>
      <c r="L198" s="6"/>
      <c r="M198" s="6"/>
      <c r="N198" s="6"/>
      <c r="O198" s="6"/>
    </row>
    <row r="199" spans="1:15" x14ac:dyDescent="0.3">
      <c r="A199" s="110"/>
      <c r="B199" s="109"/>
      <c r="C199" s="109"/>
      <c r="D199" s="20" t="str">
        <f>IF(C199&lt;&gt;"",IFERROR(VLOOKUP($C199,'Netzbetreiber-Nummern'!$C:$E,3,0),"Netzbetreibername prüfen!"),"")</f>
        <v/>
      </c>
      <c r="E199" s="88"/>
      <c r="F199" s="65" t="str">
        <f>IF(AND(B199&lt;&gt;"",IFERROR(VLOOKUP(B199,B$52:B198,1,FALSE),"")&lt;&gt;""),"EEG-Anlagen-Nr bereits angegeben",IF(AND(E199&lt;&gt;"",OR(ISNUMBER(E199)=FALSE,E199&lt;0)),"Unzulässige Eingabe Höchstbetrag",""))</f>
        <v/>
      </c>
      <c r="G199" s="70" t="str">
        <f t="shared" si="4"/>
        <v/>
      </c>
      <c r="H199" s="6"/>
      <c r="I199" s="6"/>
      <c r="J199" s="6"/>
      <c r="K199" s="6"/>
      <c r="L199" s="6"/>
      <c r="M199" s="6"/>
      <c r="N199" s="6"/>
      <c r="O199" s="6"/>
    </row>
    <row r="200" spans="1:15" x14ac:dyDescent="0.3">
      <c r="A200" s="110"/>
      <c r="B200" s="109"/>
      <c r="C200" s="109"/>
      <c r="D200" s="20" t="str">
        <f>IF(C200&lt;&gt;"",IFERROR(VLOOKUP($C200,'Netzbetreiber-Nummern'!$C:$E,3,0),"Netzbetreibername prüfen!"),"")</f>
        <v/>
      </c>
      <c r="E200" s="88"/>
      <c r="F200" s="65" t="str">
        <f>IF(AND(B200&lt;&gt;"",IFERROR(VLOOKUP(B200,B$52:B199,1,FALSE),"")&lt;&gt;""),"EEG-Anlagen-Nr bereits angegeben",IF(AND(E200&lt;&gt;"",OR(ISNUMBER(E200)=FALSE,E200&lt;0)),"Unzulässige Eingabe Höchstbetrag",""))</f>
        <v/>
      </c>
      <c r="G200" s="70" t="str">
        <f t="shared" si="4"/>
        <v/>
      </c>
      <c r="H200" s="6"/>
      <c r="I200" s="6"/>
      <c r="J200" s="6"/>
      <c r="K200" s="6"/>
      <c r="L200" s="6"/>
      <c r="M200" s="6"/>
      <c r="N200" s="6"/>
      <c r="O200" s="6"/>
    </row>
    <row r="201" spans="1:15" x14ac:dyDescent="0.3">
      <c r="A201" s="110"/>
      <c r="B201" s="109"/>
      <c r="C201" s="109"/>
      <c r="D201" s="20" t="str">
        <f>IF(C201&lt;&gt;"",IFERROR(VLOOKUP($C201,'Netzbetreiber-Nummern'!$C:$E,3,0),"Netzbetreibername prüfen!"),"")</f>
        <v/>
      </c>
      <c r="E201" s="88"/>
      <c r="F201" s="65" t="str">
        <f>IF(AND(B201&lt;&gt;"",IFERROR(VLOOKUP(B201,B$52:B200,1,FALSE),"")&lt;&gt;""),"EEG-Anlagen-Nr bereits angegeben",IF(AND(E201&lt;&gt;"",OR(ISNUMBER(E201)=FALSE,E201&lt;0)),"Unzulässige Eingabe Höchstbetrag",""))</f>
        <v/>
      </c>
      <c r="G201" s="70" t="str">
        <f t="shared" si="4"/>
        <v/>
      </c>
      <c r="H201" s="6"/>
      <c r="I201" s="6"/>
      <c r="J201" s="6"/>
      <c r="K201" s="6"/>
      <c r="L201" s="6"/>
      <c r="M201" s="6"/>
      <c r="N201" s="6"/>
      <c r="O201" s="6"/>
    </row>
    <row r="202" spans="1:15" x14ac:dyDescent="0.3">
      <c r="A202" s="110"/>
      <c r="B202" s="109"/>
      <c r="C202" s="109"/>
      <c r="D202" s="20" t="str">
        <f>IF(C202&lt;&gt;"",IFERROR(VLOOKUP($C202,'Netzbetreiber-Nummern'!$C:$E,3,0),"Netzbetreibername prüfen!"),"")</f>
        <v/>
      </c>
      <c r="E202" s="88"/>
      <c r="F202" s="65" t="str">
        <f>IF(AND(B202&lt;&gt;"",IFERROR(VLOOKUP(B202,B$52:B201,1,FALSE),"")&lt;&gt;""),"EEG-Anlagen-Nr bereits angegeben",IF(AND(E202&lt;&gt;"",OR(ISNUMBER(E202)=FALSE,E202&lt;0)),"Unzulässige Eingabe Höchstbetrag",""))</f>
        <v/>
      </c>
      <c r="G202" s="70" t="str">
        <f t="shared" si="4"/>
        <v/>
      </c>
      <c r="H202" s="6"/>
      <c r="I202" s="6"/>
      <c r="J202" s="6"/>
      <c r="K202" s="6"/>
      <c r="L202" s="6"/>
      <c r="M202" s="6"/>
      <c r="N202" s="6"/>
      <c r="O202" s="6"/>
    </row>
    <row r="203" spans="1:15" x14ac:dyDescent="0.3">
      <c r="A203" s="110"/>
      <c r="B203" s="109"/>
      <c r="C203" s="109"/>
      <c r="D203" s="20" t="str">
        <f>IF(C203&lt;&gt;"",IFERROR(VLOOKUP($C203,'Netzbetreiber-Nummern'!$C:$E,3,0),"Netzbetreibername prüfen!"),"")</f>
        <v/>
      </c>
      <c r="E203" s="88"/>
      <c r="F203" s="65" t="str">
        <f>IF(AND(B203&lt;&gt;"",IFERROR(VLOOKUP(B203,B$52:B202,1,FALSE),"")&lt;&gt;""),"EEG-Anlagen-Nr bereits angegeben",IF(AND(E203&lt;&gt;"",OR(ISNUMBER(E203)=FALSE,E203&lt;0)),"Unzulässige Eingabe Höchstbetrag",""))</f>
        <v/>
      </c>
      <c r="G203" s="70" t="str">
        <f t="shared" si="4"/>
        <v/>
      </c>
      <c r="H203" s="6"/>
      <c r="I203" s="6"/>
      <c r="J203" s="6"/>
      <c r="K203" s="6"/>
      <c r="L203" s="6"/>
      <c r="M203" s="6"/>
      <c r="N203" s="6"/>
      <c r="O203" s="6"/>
    </row>
    <row r="204" spans="1:15" x14ac:dyDescent="0.3">
      <c r="A204" s="110"/>
      <c r="B204" s="109"/>
      <c r="C204" s="109"/>
      <c r="D204" s="20" t="str">
        <f>IF(C204&lt;&gt;"",IFERROR(VLOOKUP($C204,'Netzbetreiber-Nummern'!$C:$E,3,0),"Netzbetreibername prüfen!"),"")</f>
        <v/>
      </c>
      <c r="E204" s="88"/>
      <c r="F204" s="65" t="str">
        <f>IF(AND(B204&lt;&gt;"",IFERROR(VLOOKUP(B204,B$52:B203,1,FALSE),"")&lt;&gt;""),"EEG-Anlagen-Nr bereits angegeben",IF(AND(E204&lt;&gt;"",OR(ISNUMBER(E204)=FALSE,E204&lt;0)),"Unzulässige Eingabe Höchstbetrag",""))</f>
        <v/>
      </c>
      <c r="G204" s="70" t="str">
        <f t="shared" si="4"/>
        <v/>
      </c>
      <c r="H204" s="6"/>
      <c r="I204" s="6"/>
      <c r="J204" s="6"/>
      <c r="K204" s="6"/>
      <c r="L204" s="6"/>
      <c r="M204" s="6"/>
      <c r="N204" s="6"/>
      <c r="O204" s="6"/>
    </row>
    <row r="205" spans="1:15" x14ac:dyDescent="0.3">
      <c r="A205" s="110"/>
      <c r="B205" s="109"/>
      <c r="C205" s="109"/>
      <c r="D205" s="20" t="str">
        <f>IF(C205&lt;&gt;"",IFERROR(VLOOKUP($C205,'Netzbetreiber-Nummern'!$C:$E,3,0),"Netzbetreibername prüfen!"),"")</f>
        <v/>
      </c>
      <c r="E205" s="88"/>
      <c r="F205" s="65" t="str">
        <f>IF(AND(B205&lt;&gt;"",IFERROR(VLOOKUP(B205,B$52:B204,1,FALSE),"")&lt;&gt;""),"EEG-Anlagen-Nr bereits angegeben",IF(AND(E205&lt;&gt;"",OR(ISNUMBER(E205)=FALSE,E205&lt;0)),"Unzulässige Eingabe Höchstbetrag",""))</f>
        <v/>
      </c>
      <c r="G205" s="70" t="str">
        <f t="shared" si="4"/>
        <v/>
      </c>
      <c r="H205" s="6"/>
      <c r="I205" s="6"/>
      <c r="J205" s="6"/>
      <c r="K205" s="6"/>
      <c r="L205" s="6"/>
      <c r="M205" s="6"/>
      <c r="N205" s="6"/>
      <c r="O205" s="6"/>
    </row>
    <row r="206" spans="1:15" x14ac:dyDescent="0.3">
      <c r="A206" s="110"/>
      <c r="B206" s="109"/>
      <c r="C206" s="109"/>
      <c r="D206" s="20" t="str">
        <f>IF(C206&lt;&gt;"",IFERROR(VLOOKUP($C206,'Netzbetreiber-Nummern'!$C:$E,3,0),"Netzbetreibername prüfen!"),"")</f>
        <v/>
      </c>
      <c r="E206" s="88"/>
      <c r="F206" s="65" t="str">
        <f>IF(AND(B206&lt;&gt;"",IFERROR(VLOOKUP(B206,B$52:B205,1,FALSE),"")&lt;&gt;""),"EEG-Anlagen-Nr bereits angegeben",IF(AND(E206&lt;&gt;"",OR(ISNUMBER(E206)=FALSE,E206&lt;0)),"Unzulässige Eingabe Höchstbetrag",""))</f>
        <v/>
      </c>
      <c r="G206" s="70" t="str">
        <f t="shared" si="4"/>
        <v/>
      </c>
      <c r="H206" s="6"/>
      <c r="I206" s="6"/>
      <c r="J206" s="6"/>
      <c r="K206" s="6"/>
      <c r="L206" s="6"/>
      <c r="M206" s="6"/>
      <c r="N206" s="6"/>
      <c r="O206" s="6"/>
    </row>
    <row r="207" spans="1:15" x14ac:dyDescent="0.3">
      <c r="A207" s="110"/>
      <c r="B207" s="109"/>
      <c r="C207" s="109"/>
      <c r="D207" s="20" t="str">
        <f>IF(C207&lt;&gt;"",IFERROR(VLOOKUP($C207,'Netzbetreiber-Nummern'!$C:$E,3,0),"Netzbetreibername prüfen!"),"")</f>
        <v/>
      </c>
      <c r="E207" s="88"/>
      <c r="F207" s="65" t="str">
        <f>IF(AND(B207&lt;&gt;"",IFERROR(VLOOKUP(B207,B$52:B206,1,FALSE),"")&lt;&gt;""),"EEG-Anlagen-Nr bereits angegeben",IF(AND(E207&lt;&gt;"",OR(ISNUMBER(E207)=FALSE,E207&lt;0)),"Unzulässige Eingabe Höchstbetrag",""))</f>
        <v/>
      </c>
      <c r="G207" s="70" t="str">
        <f t="shared" si="4"/>
        <v/>
      </c>
      <c r="H207" s="6"/>
      <c r="I207" s="6"/>
      <c r="J207" s="6"/>
      <c r="K207" s="6"/>
      <c r="L207" s="6"/>
      <c r="M207" s="6"/>
      <c r="N207" s="6"/>
      <c r="O207" s="6"/>
    </row>
    <row r="208" spans="1:15" x14ac:dyDescent="0.3">
      <c r="A208" s="110"/>
      <c r="B208" s="109"/>
      <c r="C208" s="109"/>
      <c r="D208" s="20" t="str">
        <f>IF(C208&lt;&gt;"",IFERROR(VLOOKUP($C208,'Netzbetreiber-Nummern'!$C:$E,3,0),"Netzbetreibername prüfen!"),"")</f>
        <v/>
      </c>
      <c r="E208" s="88"/>
      <c r="F208" s="65" t="str">
        <f>IF(AND(B208&lt;&gt;"",IFERROR(VLOOKUP(B208,B$52:B207,1,FALSE),"")&lt;&gt;""),"EEG-Anlagen-Nr bereits angegeben",IF(AND(E208&lt;&gt;"",OR(ISNUMBER(E208)=FALSE,E208&lt;0)),"Unzulässige Eingabe Höchstbetrag",""))</f>
        <v/>
      </c>
      <c r="G208" s="70" t="str">
        <f t="shared" si="4"/>
        <v/>
      </c>
      <c r="H208" s="6"/>
      <c r="I208" s="6"/>
      <c r="J208" s="6"/>
      <c r="K208" s="6"/>
      <c r="L208" s="6"/>
      <c r="M208" s="6"/>
      <c r="N208" s="6"/>
      <c r="O208" s="6"/>
    </row>
    <row r="209" spans="1:15" x14ac:dyDescent="0.3">
      <c r="A209" s="110"/>
      <c r="B209" s="109"/>
      <c r="C209" s="109"/>
      <c r="D209" s="20" t="str">
        <f>IF(C209&lt;&gt;"",IFERROR(VLOOKUP($C209,'Netzbetreiber-Nummern'!$C:$E,3,0),"Netzbetreibername prüfen!"),"")</f>
        <v/>
      </c>
      <c r="E209" s="88"/>
      <c r="F209" s="65" t="str">
        <f>IF(AND(B209&lt;&gt;"",IFERROR(VLOOKUP(B209,B$52:B208,1,FALSE),"")&lt;&gt;""),"EEG-Anlagen-Nr bereits angegeben",IF(AND(E209&lt;&gt;"",OR(ISNUMBER(E209)=FALSE,E209&lt;0)),"Unzulässige Eingabe Höchstbetrag",""))</f>
        <v/>
      </c>
      <c r="G209" s="70" t="str">
        <f t="shared" si="4"/>
        <v/>
      </c>
      <c r="H209" s="6"/>
      <c r="I209" s="6"/>
      <c r="J209" s="6"/>
      <c r="K209" s="6"/>
      <c r="L209" s="6"/>
      <c r="M209" s="6"/>
      <c r="N209" s="6"/>
      <c r="O209" s="6"/>
    </row>
    <row r="210" spans="1:15" x14ac:dyDescent="0.3">
      <c r="A210" s="110"/>
      <c r="B210" s="109"/>
      <c r="C210" s="109"/>
      <c r="D210" s="20" t="str">
        <f>IF(C210&lt;&gt;"",IFERROR(VLOOKUP($C210,'Netzbetreiber-Nummern'!$C:$E,3,0),"Netzbetreibername prüfen!"),"")</f>
        <v/>
      </c>
      <c r="E210" s="88"/>
      <c r="F210" s="65" t="str">
        <f>IF(AND(B210&lt;&gt;"",IFERROR(VLOOKUP(B210,B$52:B209,1,FALSE),"")&lt;&gt;""),"EEG-Anlagen-Nr bereits angegeben",IF(AND(E210&lt;&gt;"",OR(ISNUMBER(E210)=FALSE,E210&lt;0)),"Unzulässige Eingabe Höchstbetrag",""))</f>
        <v/>
      </c>
      <c r="G210" s="70" t="str">
        <f t="shared" si="4"/>
        <v/>
      </c>
      <c r="H210" s="6"/>
      <c r="I210" s="6"/>
      <c r="J210" s="6"/>
      <c r="K210" s="6"/>
      <c r="L210" s="6"/>
      <c r="M210" s="6"/>
      <c r="N210" s="6"/>
      <c r="O210" s="6"/>
    </row>
    <row r="211" spans="1:15" x14ac:dyDescent="0.3">
      <c r="A211" s="110"/>
      <c r="B211" s="109"/>
      <c r="C211" s="109"/>
      <c r="D211" s="20" t="str">
        <f>IF(C211&lt;&gt;"",IFERROR(VLOOKUP($C211,'Netzbetreiber-Nummern'!$C:$E,3,0),"Netzbetreibername prüfen!"),"")</f>
        <v/>
      </c>
      <c r="E211" s="88"/>
      <c r="F211" s="65" t="str">
        <f>IF(AND(B211&lt;&gt;"",IFERROR(VLOOKUP(B211,B$52:B210,1,FALSE),"")&lt;&gt;""),"EEG-Anlagen-Nr bereits angegeben",IF(AND(E211&lt;&gt;"",OR(ISNUMBER(E211)=FALSE,E211&lt;0)),"Unzulässige Eingabe Höchstbetrag",""))</f>
        <v/>
      </c>
      <c r="G211" s="70" t="str">
        <f t="shared" si="4"/>
        <v/>
      </c>
      <c r="H211" s="6"/>
      <c r="I211" s="6"/>
      <c r="J211" s="6"/>
      <c r="K211" s="6"/>
      <c r="L211" s="6"/>
      <c r="M211" s="6"/>
      <c r="N211" s="6"/>
      <c r="O211" s="6"/>
    </row>
    <row r="212" spans="1:15" x14ac:dyDescent="0.3">
      <c r="A212" s="110"/>
      <c r="B212" s="109"/>
      <c r="C212" s="109"/>
      <c r="D212" s="20" t="str">
        <f>IF(C212&lt;&gt;"",IFERROR(VLOOKUP($C212,'Netzbetreiber-Nummern'!$C:$E,3,0),"Netzbetreibername prüfen!"),"")</f>
        <v/>
      </c>
      <c r="E212" s="88"/>
      <c r="F212" s="65" t="str">
        <f>IF(AND(B212&lt;&gt;"",IFERROR(VLOOKUP(B212,B$52:B211,1,FALSE),"")&lt;&gt;""),"EEG-Anlagen-Nr bereits angegeben",IF(AND(E212&lt;&gt;"",OR(ISNUMBER(E212)=FALSE,E212&lt;0)),"Unzulässige Eingabe Höchstbetrag",""))</f>
        <v/>
      </c>
      <c r="G212" s="70" t="str">
        <f t="shared" si="4"/>
        <v/>
      </c>
      <c r="H212" s="6"/>
      <c r="I212" s="6"/>
      <c r="J212" s="6"/>
      <c r="K212" s="6"/>
      <c r="L212" s="6"/>
      <c r="M212" s="6"/>
      <c r="N212" s="6"/>
      <c r="O212" s="6"/>
    </row>
    <row r="213" spans="1:15" x14ac:dyDescent="0.3">
      <c r="A213" s="110"/>
      <c r="B213" s="109"/>
      <c r="C213" s="109"/>
      <c r="D213" s="20" t="str">
        <f>IF(C213&lt;&gt;"",IFERROR(VLOOKUP($C213,'Netzbetreiber-Nummern'!$C:$E,3,0),"Netzbetreibername prüfen!"),"")</f>
        <v/>
      </c>
      <c r="E213" s="88"/>
      <c r="F213" s="65" t="str">
        <f>IF(AND(B213&lt;&gt;"",IFERROR(VLOOKUP(B213,B$52:B212,1,FALSE),"")&lt;&gt;""),"EEG-Anlagen-Nr bereits angegeben",IF(AND(E213&lt;&gt;"",OR(ISNUMBER(E213)=FALSE,E213&lt;0)),"Unzulässige Eingabe Höchstbetrag",""))</f>
        <v/>
      </c>
      <c r="G213" s="70" t="str">
        <f t="shared" si="4"/>
        <v/>
      </c>
      <c r="H213" s="6"/>
      <c r="I213" s="6"/>
      <c r="J213" s="6"/>
      <c r="K213" s="6"/>
      <c r="L213" s="6"/>
      <c r="M213" s="6"/>
      <c r="N213" s="6"/>
      <c r="O213" s="6"/>
    </row>
    <row r="214" spans="1:15" x14ac:dyDescent="0.3">
      <c r="A214" s="110"/>
      <c r="B214" s="109"/>
      <c r="C214" s="109"/>
      <c r="D214" s="20" t="str">
        <f>IF(C214&lt;&gt;"",IFERROR(VLOOKUP($C214,'Netzbetreiber-Nummern'!$C:$E,3,0),"Netzbetreibername prüfen!"),"")</f>
        <v/>
      </c>
      <c r="E214" s="88"/>
      <c r="F214" s="65" t="str">
        <f>IF(AND(B214&lt;&gt;"",IFERROR(VLOOKUP(B214,B$52:B213,1,FALSE),"")&lt;&gt;""),"EEG-Anlagen-Nr bereits angegeben",IF(AND(E214&lt;&gt;"",OR(ISNUMBER(E214)=FALSE,E214&lt;0)),"Unzulässige Eingabe Höchstbetrag",""))</f>
        <v/>
      </c>
      <c r="G214" s="70" t="str">
        <f t="shared" si="4"/>
        <v/>
      </c>
      <c r="H214" s="6"/>
      <c r="I214" s="6"/>
      <c r="J214" s="6"/>
      <c r="K214" s="6"/>
      <c r="L214" s="6"/>
      <c r="M214" s="6"/>
      <c r="N214" s="6"/>
      <c r="O214" s="6"/>
    </row>
    <row r="215" spans="1:15" x14ac:dyDescent="0.3">
      <c r="A215" s="110"/>
      <c r="B215" s="109"/>
      <c r="C215" s="109"/>
      <c r="D215" s="20" t="str">
        <f>IF(C215&lt;&gt;"",IFERROR(VLOOKUP($C215,'Netzbetreiber-Nummern'!$C:$E,3,0),"Netzbetreibername prüfen!"),"")</f>
        <v/>
      </c>
      <c r="E215" s="88"/>
      <c r="F215" s="65" t="str">
        <f>IF(AND(B215&lt;&gt;"",IFERROR(VLOOKUP(B215,B$52:B214,1,FALSE),"")&lt;&gt;""),"EEG-Anlagen-Nr bereits angegeben",IF(AND(E215&lt;&gt;"",OR(ISNUMBER(E215)=FALSE,E215&lt;0)),"Unzulässige Eingabe Höchstbetrag",""))</f>
        <v/>
      </c>
      <c r="G215" s="70" t="str">
        <f t="shared" si="4"/>
        <v/>
      </c>
      <c r="H215" s="6"/>
      <c r="I215" s="6"/>
      <c r="J215" s="6"/>
      <c r="K215" s="6"/>
      <c r="L215" s="6"/>
      <c r="M215" s="6"/>
      <c r="N215" s="6"/>
      <c r="O215" s="6"/>
    </row>
    <row r="216" spans="1:15" x14ac:dyDescent="0.3">
      <c r="A216" s="110"/>
      <c r="B216" s="109"/>
      <c r="C216" s="109"/>
      <c r="D216" s="20" t="str">
        <f>IF(C216&lt;&gt;"",IFERROR(VLOOKUP($C216,'Netzbetreiber-Nummern'!$C:$E,3,0),"Netzbetreibername prüfen!"),"")</f>
        <v/>
      </c>
      <c r="E216" s="88"/>
      <c r="F216" s="65" t="str">
        <f>IF(AND(B216&lt;&gt;"",IFERROR(VLOOKUP(B216,B$52:B215,1,FALSE),"")&lt;&gt;""),"EEG-Anlagen-Nr bereits angegeben",IF(AND(E216&lt;&gt;"",OR(ISNUMBER(E216)=FALSE,E216&lt;0)),"Unzulässige Eingabe Höchstbetrag",""))</f>
        <v/>
      </c>
      <c r="G216" s="70" t="str">
        <f t="shared" si="4"/>
        <v/>
      </c>
      <c r="H216" s="6"/>
      <c r="I216" s="6"/>
      <c r="J216" s="6"/>
      <c r="K216" s="6"/>
      <c r="L216" s="6"/>
      <c r="M216" s="6"/>
      <c r="N216" s="6"/>
      <c r="O216" s="6"/>
    </row>
    <row r="217" spans="1:15" x14ac:dyDescent="0.3">
      <c r="A217" s="110"/>
      <c r="B217" s="109"/>
      <c r="C217" s="109"/>
      <c r="D217" s="20" t="str">
        <f>IF(C217&lt;&gt;"",IFERROR(VLOOKUP($C217,'Netzbetreiber-Nummern'!$C:$E,3,0),"Netzbetreibername prüfen!"),"")</f>
        <v/>
      </c>
      <c r="E217" s="88"/>
      <c r="F217" s="65" t="str">
        <f>IF(AND(B217&lt;&gt;"",IFERROR(VLOOKUP(B217,B$52:B216,1,FALSE),"")&lt;&gt;""),"EEG-Anlagen-Nr bereits angegeben",IF(AND(E217&lt;&gt;"",OR(ISNUMBER(E217)=FALSE,E217&lt;0)),"Unzulässige Eingabe Höchstbetrag",""))</f>
        <v/>
      </c>
      <c r="G217" s="70" t="str">
        <f t="shared" si="4"/>
        <v/>
      </c>
      <c r="H217" s="6"/>
      <c r="I217" s="6"/>
      <c r="J217" s="6"/>
      <c r="K217" s="6"/>
      <c r="L217" s="6"/>
      <c r="M217" s="6"/>
      <c r="N217" s="6"/>
      <c r="O217" s="6"/>
    </row>
    <row r="218" spans="1:15" x14ac:dyDescent="0.3">
      <c r="A218" s="110"/>
      <c r="B218" s="109"/>
      <c r="C218" s="109"/>
      <c r="D218" s="20" t="str">
        <f>IF(C218&lt;&gt;"",IFERROR(VLOOKUP($C218,'Netzbetreiber-Nummern'!$C:$E,3,0),"Netzbetreibername prüfen!"),"")</f>
        <v/>
      </c>
      <c r="E218" s="88"/>
      <c r="F218" s="65" t="str">
        <f>IF(AND(B218&lt;&gt;"",IFERROR(VLOOKUP(B218,B$52:B217,1,FALSE),"")&lt;&gt;""),"EEG-Anlagen-Nr bereits angegeben",IF(AND(E218&lt;&gt;"",OR(ISNUMBER(E218)=FALSE,E218&lt;0)),"Unzulässige Eingabe Höchstbetrag",""))</f>
        <v/>
      </c>
      <c r="G218" s="70" t="str">
        <f t="shared" si="4"/>
        <v/>
      </c>
      <c r="H218" s="6"/>
      <c r="I218" s="6"/>
      <c r="J218" s="6"/>
      <c r="K218" s="6"/>
      <c r="L218" s="6"/>
      <c r="M218" s="6"/>
      <c r="N218" s="6"/>
      <c r="O218" s="6"/>
    </row>
    <row r="219" spans="1:15" x14ac:dyDescent="0.3">
      <c r="A219" s="110"/>
      <c r="B219" s="109"/>
      <c r="C219" s="109"/>
      <c r="D219" s="20" t="str">
        <f>IF(C219&lt;&gt;"",IFERROR(VLOOKUP($C219,'Netzbetreiber-Nummern'!$C:$E,3,0),"Netzbetreibername prüfen!"),"")</f>
        <v/>
      </c>
      <c r="E219" s="88"/>
      <c r="F219" s="65" t="str">
        <f>IF(AND(B219&lt;&gt;"",IFERROR(VLOOKUP(B219,B$52:B218,1,FALSE),"")&lt;&gt;""),"EEG-Anlagen-Nr bereits angegeben",IF(AND(E219&lt;&gt;"",OR(ISNUMBER(E219)=FALSE,E219&lt;0)),"Unzulässige Eingabe Höchstbetrag",""))</f>
        <v/>
      </c>
      <c r="G219" s="70" t="str">
        <f t="shared" si="4"/>
        <v/>
      </c>
      <c r="H219" s="6"/>
      <c r="I219" s="6"/>
      <c r="J219" s="6"/>
      <c r="K219" s="6"/>
      <c r="L219" s="6"/>
      <c r="M219" s="6"/>
      <c r="N219" s="6"/>
      <c r="O219" s="6"/>
    </row>
    <row r="220" spans="1:15" x14ac:dyDescent="0.3">
      <c r="A220" s="110"/>
      <c r="B220" s="109"/>
      <c r="C220" s="109"/>
      <c r="D220" s="20" t="str">
        <f>IF(C220&lt;&gt;"",IFERROR(VLOOKUP($C220,'Netzbetreiber-Nummern'!$C:$E,3,0),"Netzbetreibername prüfen!"),"")</f>
        <v/>
      </c>
      <c r="E220" s="88"/>
      <c r="F220" s="65" t="str">
        <f>IF(AND(B220&lt;&gt;"",IFERROR(VLOOKUP(B220,B$52:B219,1,FALSE),"")&lt;&gt;""),"EEG-Anlagen-Nr bereits angegeben",IF(AND(E220&lt;&gt;"",OR(ISNUMBER(E220)=FALSE,E220&lt;0)),"Unzulässige Eingabe Höchstbetrag",""))</f>
        <v/>
      </c>
      <c r="G220" s="70" t="str">
        <f t="shared" si="4"/>
        <v/>
      </c>
      <c r="H220" s="6"/>
      <c r="I220" s="6"/>
      <c r="J220" s="6"/>
      <c r="K220" s="6"/>
      <c r="L220" s="6"/>
      <c r="M220" s="6"/>
      <c r="N220" s="6"/>
      <c r="O220" s="6"/>
    </row>
    <row r="221" spans="1:15" x14ac:dyDescent="0.3">
      <c r="A221" s="110"/>
      <c r="B221" s="109"/>
      <c r="C221" s="109"/>
      <c r="D221" s="20" t="str">
        <f>IF(C221&lt;&gt;"",IFERROR(VLOOKUP($C221,'Netzbetreiber-Nummern'!$C:$E,3,0),"Netzbetreibername prüfen!"),"")</f>
        <v/>
      </c>
      <c r="E221" s="88"/>
      <c r="F221" s="65" t="str">
        <f>IF(AND(B221&lt;&gt;"",IFERROR(VLOOKUP(B221,B$52:B220,1,FALSE),"")&lt;&gt;""),"EEG-Anlagen-Nr bereits angegeben",IF(AND(E221&lt;&gt;"",OR(ISNUMBER(E221)=FALSE,E221&lt;0)),"Unzulässige Eingabe Höchstbetrag",""))</f>
        <v/>
      </c>
      <c r="G221" s="70" t="str">
        <f t="shared" si="4"/>
        <v/>
      </c>
      <c r="H221" s="6"/>
      <c r="I221" s="6"/>
      <c r="J221" s="6"/>
      <c r="K221" s="6"/>
      <c r="L221" s="6"/>
      <c r="M221" s="6"/>
      <c r="N221" s="6"/>
      <c r="O221" s="6"/>
    </row>
    <row r="222" spans="1:15" x14ac:dyDescent="0.3">
      <c r="A222" s="110"/>
      <c r="B222" s="109"/>
      <c r="C222" s="109"/>
      <c r="D222" s="20" t="str">
        <f>IF(C222&lt;&gt;"",IFERROR(VLOOKUP($C222,'Netzbetreiber-Nummern'!$C:$E,3,0),"Netzbetreibername prüfen!"),"")</f>
        <v/>
      </c>
      <c r="E222" s="88"/>
      <c r="F222" s="65" t="str">
        <f>IF(AND(B222&lt;&gt;"",IFERROR(VLOOKUP(B222,B$52:B221,1,FALSE),"")&lt;&gt;""),"EEG-Anlagen-Nr bereits angegeben",IF(AND(E222&lt;&gt;"",OR(ISNUMBER(E222)=FALSE,E222&lt;0)),"Unzulässige Eingabe Höchstbetrag",""))</f>
        <v/>
      </c>
      <c r="G222" s="70" t="str">
        <f t="shared" si="4"/>
        <v/>
      </c>
      <c r="H222" s="6"/>
      <c r="I222" s="6"/>
      <c r="J222" s="6"/>
      <c r="K222" s="6"/>
      <c r="L222" s="6"/>
      <c r="M222" s="6"/>
      <c r="N222" s="6"/>
      <c r="O222" s="6"/>
    </row>
    <row r="223" spans="1:15" x14ac:dyDescent="0.3">
      <c r="A223" s="110"/>
      <c r="B223" s="109"/>
      <c r="C223" s="109"/>
      <c r="D223" s="20" t="str">
        <f>IF(C223&lt;&gt;"",IFERROR(VLOOKUP($C223,'Netzbetreiber-Nummern'!$C:$E,3,0),"Netzbetreibername prüfen!"),"")</f>
        <v/>
      </c>
      <c r="E223" s="88"/>
      <c r="F223" s="65" t="str">
        <f>IF(AND(B223&lt;&gt;"",IFERROR(VLOOKUP(B223,B$52:B222,1,FALSE),"")&lt;&gt;""),"EEG-Anlagen-Nr bereits angegeben",IF(AND(E223&lt;&gt;"",OR(ISNUMBER(E223)=FALSE,E223&lt;0)),"Unzulässige Eingabe Höchstbetrag",""))</f>
        <v/>
      </c>
      <c r="G223" s="70" t="str">
        <f t="shared" si="4"/>
        <v/>
      </c>
      <c r="H223" s="6"/>
      <c r="I223" s="6"/>
      <c r="J223" s="6"/>
      <c r="K223" s="6"/>
      <c r="L223" s="6"/>
      <c r="M223" s="6"/>
      <c r="N223" s="6"/>
      <c r="O223" s="6"/>
    </row>
    <row r="224" spans="1:15" x14ac:dyDescent="0.3">
      <c r="A224" s="110"/>
      <c r="B224" s="109"/>
      <c r="C224" s="109"/>
      <c r="D224" s="20" t="str">
        <f>IF(C224&lt;&gt;"",IFERROR(VLOOKUP($C224,'Netzbetreiber-Nummern'!$C:$E,3,0),"Netzbetreibername prüfen!"),"")</f>
        <v/>
      </c>
      <c r="E224" s="88"/>
      <c r="F224" s="65" t="str">
        <f>IF(AND(B224&lt;&gt;"",IFERROR(VLOOKUP(B224,B$52:B223,1,FALSE),"")&lt;&gt;""),"EEG-Anlagen-Nr bereits angegeben",IF(AND(E224&lt;&gt;"",OR(ISNUMBER(E224)=FALSE,E224&lt;0)),"Unzulässige Eingabe Höchstbetrag",""))</f>
        <v/>
      </c>
      <c r="G224" s="70" t="str">
        <f t="shared" si="4"/>
        <v/>
      </c>
      <c r="H224" s="6"/>
      <c r="I224" s="6"/>
      <c r="J224" s="6"/>
      <c r="K224" s="6"/>
      <c r="L224" s="6"/>
      <c r="M224" s="6"/>
      <c r="N224" s="6"/>
      <c r="O224" s="6"/>
    </row>
    <row r="225" spans="1:15" x14ac:dyDescent="0.3">
      <c r="A225" s="110"/>
      <c r="B225" s="109"/>
      <c r="C225" s="109"/>
      <c r="D225" s="20" t="str">
        <f>IF(C225&lt;&gt;"",IFERROR(VLOOKUP($C225,'Netzbetreiber-Nummern'!$C:$E,3,0),"Netzbetreibername prüfen!"),"")</f>
        <v/>
      </c>
      <c r="E225" s="88"/>
      <c r="F225" s="65" t="str">
        <f>IF(AND(B225&lt;&gt;"",IFERROR(VLOOKUP(B225,B$52:B224,1,FALSE),"")&lt;&gt;""),"EEG-Anlagen-Nr bereits angegeben",IF(AND(E225&lt;&gt;"",OR(ISNUMBER(E225)=FALSE,E225&lt;0)),"Unzulässige Eingabe Höchstbetrag",""))</f>
        <v/>
      </c>
      <c r="G225" s="70" t="str">
        <f t="shared" si="4"/>
        <v/>
      </c>
      <c r="H225" s="6"/>
      <c r="I225" s="6"/>
      <c r="J225" s="6"/>
      <c r="K225" s="6"/>
      <c r="L225" s="6"/>
      <c r="M225" s="6"/>
      <c r="N225" s="6"/>
      <c r="O225" s="6"/>
    </row>
    <row r="226" spans="1:15" x14ac:dyDescent="0.3">
      <c r="A226" s="110"/>
      <c r="B226" s="109"/>
      <c r="C226" s="109"/>
      <c r="D226" s="20" t="str">
        <f>IF(C226&lt;&gt;"",IFERROR(VLOOKUP($C226,'Netzbetreiber-Nummern'!$C:$E,3,0),"Netzbetreibername prüfen!"),"")</f>
        <v/>
      </c>
      <c r="E226" s="88"/>
      <c r="F226" s="65" t="str">
        <f>IF(AND(B226&lt;&gt;"",IFERROR(VLOOKUP(B226,B$52:B225,1,FALSE),"")&lt;&gt;""),"EEG-Anlagen-Nr bereits angegeben",IF(AND(E226&lt;&gt;"",OR(ISNUMBER(E226)=FALSE,E226&lt;0)),"Unzulässige Eingabe Höchstbetrag",""))</f>
        <v/>
      </c>
      <c r="G226" s="70" t="str">
        <f t="shared" si="4"/>
        <v/>
      </c>
      <c r="H226" s="6"/>
      <c r="I226" s="6"/>
      <c r="J226" s="6"/>
      <c r="K226" s="6"/>
      <c r="L226" s="6"/>
      <c r="M226" s="6"/>
      <c r="N226" s="6"/>
      <c r="O226" s="6"/>
    </row>
    <row r="227" spans="1:15" x14ac:dyDescent="0.3">
      <c r="A227" s="110"/>
      <c r="B227" s="109"/>
      <c r="C227" s="109"/>
      <c r="D227" s="20" t="str">
        <f>IF(C227&lt;&gt;"",IFERROR(VLOOKUP($C227,'Netzbetreiber-Nummern'!$C:$E,3,0),"Netzbetreibername prüfen!"),"")</f>
        <v/>
      </c>
      <c r="E227" s="88"/>
      <c r="F227" s="65" t="str">
        <f>IF(AND(B227&lt;&gt;"",IFERROR(VLOOKUP(B227,B$52:B226,1,FALSE),"")&lt;&gt;""),"EEG-Anlagen-Nr bereits angegeben",IF(AND(E227&lt;&gt;"",OR(ISNUMBER(E227)=FALSE,E227&lt;0)),"Unzulässige Eingabe Höchstbetrag",""))</f>
        <v/>
      </c>
      <c r="G227" s="70" t="str">
        <f t="shared" si="4"/>
        <v/>
      </c>
      <c r="H227" s="6"/>
      <c r="I227" s="6"/>
      <c r="J227" s="6"/>
      <c r="K227" s="6"/>
      <c r="L227" s="6"/>
      <c r="M227" s="6"/>
      <c r="N227" s="6"/>
      <c r="O227" s="6"/>
    </row>
    <row r="228" spans="1:15" x14ac:dyDescent="0.3">
      <c r="A228" s="110"/>
      <c r="B228" s="109"/>
      <c r="C228" s="109"/>
      <c r="D228" s="20" t="str">
        <f>IF(C228&lt;&gt;"",IFERROR(VLOOKUP($C228,'Netzbetreiber-Nummern'!$C:$E,3,0),"Netzbetreibername prüfen!"),"")</f>
        <v/>
      </c>
      <c r="E228" s="88"/>
      <c r="F228" s="65" t="str">
        <f>IF(AND(B228&lt;&gt;"",IFERROR(VLOOKUP(B228,B$52:B227,1,FALSE),"")&lt;&gt;""),"EEG-Anlagen-Nr bereits angegeben",IF(AND(E228&lt;&gt;"",OR(ISNUMBER(E228)=FALSE,E228&lt;0)),"Unzulässige Eingabe Höchstbetrag",""))</f>
        <v/>
      </c>
      <c r="G228" s="70" t="str">
        <f t="shared" si="4"/>
        <v/>
      </c>
      <c r="H228" s="6"/>
      <c r="I228" s="6"/>
      <c r="J228" s="6"/>
      <c r="K228" s="6"/>
      <c r="L228" s="6"/>
      <c r="M228" s="6"/>
      <c r="N228" s="6"/>
      <c r="O228" s="6"/>
    </row>
    <row r="229" spans="1:15" x14ac:dyDescent="0.3">
      <c r="A229" s="110"/>
      <c r="B229" s="109"/>
      <c r="C229" s="109"/>
      <c r="D229" s="20" t="str">
        <f>IF(C229&lt;&gt;"",IFERROR(VLOOKUP($C229,'Netzbetreiber-Nummern'!$C:$E,3,0),"Netzbetreibername prüfen!"),"")</f>
        <v/>
      </c>
      <c r="E229" s="88"/>
      <c r="F229" s="65" t="str">
        <f>IF(AND(B229&lt;&gt;"",IFERROR(VLOOKUP(B229,B$52:B228,1,FALSE),"")&lt;&gt;""),"EEG-Anlagen-Nr bereits angegeben",IF(AND(E229&lt;&gt;"",OR(ISNUMBER(E229)=FALSE,E229&lt;0)),"Unzulässige Eingabe Höchstbetrag",""))</f>
        <v/>
      </c>
      <c r="G229" s="70" t="str">
        <f t="shared" si="4"/>
        <v/>
      </c>
      <c r="H229" s="6"/>
      <c r="I229" s="6"/>
      <c r="J229" s="6"/>
      <c r="K229" s="6"/>
      <c r="L229" s="6"/>
      <c r="M229" s="6"/>
      <c r="N229" s="6"/>
      <c r="O229" s="6"/>
    </row>
    <row r="230" spans="1:15" x14ac:dyDescent="0.3">
      <c r="A230" s="110"/>
      <c r="B230" s="109"/>
      <c r="C230" s="109"/>
      <c r="D230" s="20" t="str">
        <f>IF(C230&lt;&gt;"",IFERROR(VLOOKUP($C230,'Netzbetreiber-Nummern'!$C:$E,3,0),"Netzbetreibername prüfen!"),"")</f>
        <v/>
      </c>
      <c r="E230" s="88"/>
      <c r="F230" s="65" t="str">
        <f>IF(AND(B230&lt;&gt;"",IFERROR(VLOOKUP(B230,B$52:B229,1,FALSE),"")&lt;&gt;""),"EEG-Anlagen-Nr bereits angegeben",IF(AND(E230&lt;&gt;"",OR(ISNUMBER(E230)=FALSE,E230&lt;0)),"Unzulässige Eingabe Höchstbetrag",""))</f>
        <v/>
      </c>
      <c r="G230" s="70" t="str">
        <f t="shared" si="4"/>
        <v/>
      </c>
      <c r="H230" s="6"/>
      <c r="I230" s="6"/>
      <c r="J230" s="6"/>
      <c r="K230" s="6"/>
      <c r="L230" s="6"/>
      <c r="M230" s="6"/>
      <c r="N230" s="6"/>
      <c r="O230" s="6"/>
    </row>
    <row r="231" spans="1:15" x14ac:dyDescent="0.3">
      <c r="A231" s="110"/>
      <c r="B231" s="109"/>
      <c r="C231" s="109"/>
      <c r="D231" s="20" t="str">
        <f>IF(C231&lt;&gt;"",IFERROR(VLOOKUP($C231,'Netzbetreiber-Nummern'!$C:$E,3,0),"Netzbetreibername prüfen!"),"")</f>
        <v/>
      </c>
      <c r="E231" s="88"/>
      <c r="F231" s="65" t="str">
        <f>IF(AND(B231&lt;&gt;"",IFERROR(VLOOKUP(B231,B$52:B230,1,FALSE),"")&lt;&gt;""),"EEG-Anlagen-Nr bereits angegeben",IF(AND(E231&lt;&gt;"",OR(ISNUMBER(E231)=FALSE,E231&lt;0)),"Unzulässige Eingabe Höchstbetrag",""))</f>
        <v/>
      </c>
      <c r="G231" s="70" t="str">
        <f t="shared" si="4"/>
        <v/>
      </c>
      <c r="H231" s="6"/>
      <c r="I231" s="6"/>
      <c r="J231" s="6"/>
      <c r="K231" s="6"/>
      <c r="L231" s="6"/>
      <c r="M231" s="6"/>
      <c r="N231" s="6"/>
      <c r="O231" s="6"/>
    </row>
    <row r="232" spans="1:15" x14ac:dyDescent="0.3">
      <c r="A232" s="110"/>
      <c r="B232" s="109"/>
      <c r="C232" s="109"/>
      <c r="D232" s="20" t="str">
        <f>IF(C232&lt;&gt;"",IFERROR(VLOOKUP($C232,'Netzbetreiber-Nummern'!$C:$E,3,0),"Netzbetreibername prüfen!"),"")</f>
        <v/>
      </c>
      <c r="E232" s="88"/>
      <c r="F232" s="65" t="str">
        <f>IF(AND(B232&lt;&gt;"",IFERROR(VLOOKUP(B232,B$52:B231,1,FALSE),"")&lt;&gt;""),"EEG-Anlagen-Nr bereits angegeben",IF(AND(E232&lt;&gt;"",OR(ISNUMBER(E232)=FALSE,E232&lt;0)),"Unzulässige Eingabe Höchstbetrag",""))</f>
        <v/>
      </c>
      <c r="G232" s="70" t="str">
        <f t="shared" si="4"/>
        <v/>
      </c>
      <c r="H232" s="6"/>
      <c r="I232" s="6"/>
      <c r="J232" s="6"/>
      <c r="K232" s="6"/>
      <c r="L232" s="6"/>
      <c r="M232" s="6"/>
      <c r="N232" s="6"/>
      <c r="O232" s="6"/>
    </row>
    <row r="233" spans="1:15" x14ac:dyDescent="0.3">
      <c r="A233" s="110"/>
      <c r="B233" s="109"/>
      <c r="C233" s="109"/>
      <c r="D233" s="20" t="str">
        <f>IF(C233&lt;&gt;"",IFERROR(VLOOKUP($C233,'Netzbetreiber-Nummern'!$C:$E,3,0),"Netzbetreibername prüfen!"),"")</f>
        <v/>
      </c>
      <c r="E233" s="88"/>
      <c r="F233" s="65" t="str">
        <f>IF(AND(B233&lt;&gt;"",IFERROR(VLOOKUP(B233,B$52:B232,1,FALSE),"")&lt;&gt;""),"EEG-Anlagen-Nr bereits angegeben",IF(AND(E233&lt;&gt;"",OR(ISNUMBER(E233)=FALSE,E233&lt;0)),"Unzulässige Eingabe Höchstbetrag",""))</f>
        <v/>
      </c>
      <c r="G233" s="70" t="str">
        <f t="shared" si="4"/>
        <v/>
      </c>
      <c r="H233" s="6"/>
      <c r="I233" s="6"/>
      <c r="J233" s="6"/>
      <c r="K233" s="6"/>
      <c r="L233" s="6"/>
      <c r="M233" s="6"/>
      <c r="N233" s="6"/>
      <c r="O233" s="6"/>
    </row>
    <row r="234" spans="1:15" x14ac:dyDescent="0.3">
      <c r="A234" s="110"/>
      <c r="B234" s="109"/>
      <c r="C234" s="109"/>
      <c r="D234" s="20" t="str">
        <f>IF(C234&lt;&gt;"",IFERROR(VLOOKUP($C234,'Netzbetreiber-Nummern'!$C:$E,3,0),"Netzbetreibername prüfen!"),"")</f>
        <v/>
      </c>
      <c r="E234" s="88"/>
      <c r="F234" s="65" t="str">
        <f>IF(AND(B234&lt;&gt;"",IFERROR(VLOOKUP(B234,B$52:B233,1,FALSE),"")&lt;&gt;""),"EEG-Anlagen-Nr bereits angegeben",IF(AND(E234&lt;&gt;"",OR(ISNUMBER(E234)=FALSE,E234&lt;0)),"Unzulässige Eingabe Höchstbetrag",""))</f>
        <v/>
      </c>
      <c r="G234" s="70" t="str">
        <f t="shared" si="4"/>
        <v/>
      </c>
      <c r="H234" s="6"/>
      <c r="I234" s="6"/>
      <c r="J234" s="6"/>
      <c r="K234" s="6"/>
      <c r="L234" s="6"/>
      <c r="M234" s="6"/>
      <c r="N234" s="6"/>
      <c r="O234" s="6"/>
    </row>
    <row r="235" spans="1:15" x14ac:dyDescent="0.3">
      <c r="A235" s="110"/>
      <c r="B235" s="109"/>
      <c r="C235" s="109"/>
      <c r="D235" s="20" t="str">
        <f>IF(C235&lt;&gt;"",IFERROR(VLOOKUP($C235,'Netzbetreiber-Nummern'!$C:$E,3,0),"Netzbetreibername prüfen!"),"")</f>
        <v/>
      </c>
      <c r="E235" s="88"/>
      <c r="F235" s="65" t="str">
        <f>IF(AND(B235&lt;&gt;"",IFERROR(VLOOKUP(B235,B$52:B234,1,FALSE),"")&lt;&gt;""),"EEG-Anlagen-Nr bereits angegeben",IF(AND(E235&lt;&gt;"",OR(ISNUMBER(E235)=FALSE,E235&lt;0)),"Unzulässige Eingabe Höchstbetrag",""))</f>
        <v/>
      </c>
      <c r="G235" s="70" t="str">
        <f t="shared" si="4"/>
        <v/>
      </c>
      <c r="H235" s="6"/>
      <c r="I235" s="6"/>
      <c r="J235" s="6"/>
      <c r="K235" s="6"/>
      <c r="L235" s="6"/>
      <c r="M235" s="6"/>
      <c r="N235" s="6"/>
      <c r="O235" s="6"/>
    </row>
    <row r="236" spans="1:15" x14ac:dyDescent="0.3">
      <c r="A236" s="110"/>
      <c r="B236" s="109"/>
      <c r="C236" s="109"/>
      <c r="D236" s="20" t="str">
        <f>IF(C236&lt;&gt;"",IFERROR(VLOOKUP($C236,'Netzbetreiber-Nummern'!$C:$E,3,0),"Netzbetreibername prüfen!"),"")</f>
        <v/>
      </c>
      <c r="E236" s="88"/>
      <c r="F236" s="65" t="str">
        <f>IF(AND(B236&lt;&gt;"",IFERROR(VLOOKUP(B236,B$52:B235,1,FALSE),"")&lt;&gt;""),"EEG-Anlagen-Nr bereits angegeben",IF(AND(E236&lt;&gt;"",OR(ISNUMBER(E236)=FALSE,E236&lt;0)),"Unzulässige Eingabe Höchstbetrag",""))</f>
        <v/>
      </c>
      <c r="G236" s="70" t="str">
        <f t="shared" si="4"/>
        <v/>
      </c>
      <c r="H236" s="6"/>
      <c r="I236" s="6"/>
      <c r="J236" s="6"/>
      <c r="K236" s="6"/>
      <c r="L236" s="6"/>
      <c r="M236" s="6"/>
      <c r="N236" s="6"/>
      <c r="O236" s="6"/>
    </row>
    <row r="237" spans="1:15" x14ac:dyDescent="0.3">
      <c r="A237" s="110"/>
      <c r="B237" s="109"/>
      <c r="C237" s="109"/>
      <c r="D237" s="20" t="str">
        <f>IF(C237&lt;&gt;"",IFERROR(VLOOKUP($C237,'Netzbetreiber-Nummern'!$C:$E,3,0),"Netzbetreibername prüfen!"),"")</f>
        <v/>
      </c>
      <c r="E237" s="88"/>
      <c r="F237" s="65" t="str">
        <f>IF(AND(B237&lt;&gt;"",IFERROR(VLOOKUP(B237,B$52:B236,1,FALSE),"")&lt;&gt;""),"EEG-Anlagen-Nr bereits angegeben",IF(AND(E237&lt;&gt;"",OR(ISNUMBER(E237)=FALSE,E237&lt;0)),"Unzulässige Eingabe Höchstbetrag",""))</f>
        <v/>
      </c>
      <c r="G237" s="70" t="str">
        <f t="shared" si="4"/>
        <v/>
      </c>
      <c r="H237" s="6"/>
      <c r="I237" s="6"/>
      <c r="J237" s="6"/>
      <c r="K237" s="6"/>
      <c r="L237" s="6"/>
      <c r="M237" s="6"/>
      <c r="N237" s="6"/>
      <c r="O237" s="6"/>
    </row>
    <row r="238" spans="1:15" x14ac:dyDescent="0.3">
      <c r="A238" s="110"/>
      <c r="B238" s="109"/>
      <c r="C238" s="109"/>
      <c r="D238" s="20" t="str">
        <f>IF(C238&lt;&gt;"",IFERROR(VLOOKUP($C238,'Netzbetreiber-Nummern'!$C:$E,3,0),"Netzbetreibername prüfen!"),"")</f>
        <v/>
      </c>
      <c r="E238" s="88"/>
      <c r="F238" s="65" t="str">
        <f>IF(AND(B238&lt;&gt;"",IFERROR(VLOOKUP(B238,B$52:B237,1,FALSE),"")&lt;&gt;""),"EEG-Anlagen-Nr bereits angegeben",IF(AND(E238&lt;&gt;"",OR(ISNUMBER(E238)=FALSE,E238&lt;0)),"Unzulässige Eingabe Höchstbetrag",""))</f>
        <v/>
      </c>
      <c r="G238" s="70" t="str">
        <f t="shared" si="4"/>
        <v/>
      </c>
      <c r="H238" s="6"/>
      <c r="I238" s="6"/>
      <c r="J238" s="6"/>
      <c r="K238" s="6"/>
      <c r="L238" s="6"/>
      <c r="M238" s="6"/>
      <c r="N238" s="6"/>
      <c r="O238" s="6"/>
    </row>
    <row r="239" spans="1:15" x14ac:dyDescent="0.3">
      <c r="A239" s="110"/>
      <c r="B239" s="109"/>
      <c r="C239" s="109"/>
      <c r="D239" s="20" t="str">
        <f>IF(C239&lt;&gt;"",IFERROR(VLOOKUP($C239,'Netzbetreiber-Nummern'!$C:$E,3,0),"Netzbetreibername prüfen!"),"")</f>
        <v/>
      </c>
      <c r="E239" s="88"/>
      <c r="F239" s="65" t="str">
        <f>IF(AND(B239&lt;&gt;"",IFERROR(VLOOKUP(B239,B$52:B238,1,FALSE),"")&lt;&gt;""),"EEG-Anlagen-Nr bereits angegeben",IF(AND(E239&lt;&gt;"",OR(ISNUMBER(E239)=FALSE,E239&lt;0)),"Unzulässige Eingabe Höchstbetrag",""))</f>
        <v/>
      </c>
      <c r="G239" s="70" t="str">
        <f t="shared" si="4"/>
        <v/>
      </c>
      <c r="H239" s="6"/>
      <c r="I239" s="6"/>
      <c r="J239" s="6"/>
      <c r="K239" s="6"/>
      <c r="L239" s="6"/>
      <c r="M239" s="6"/>
      <c r="N239" s="6"/>
      <c r="O239" s="6"/>
    </row>
    <row r="240" spans="1:15" x14ac:dyDescent="0.3">
      <c r="A240" s="110"/>
      <c r="B240" s="109"/>
      <c r="C240" s="109"/>
      <c r="D240" s="20" t="str">
        <f>IF(C240&lt;&gt;"",IFERROR(VLOOKUP($C240,'Netzbetreiber-Nummern'!$C:$E,3,0),"Netzbetreibername prüfen!"),"")</f>
        <v/>
      </c>
      <c r="E240" s="88"/>
      <c r="F240" s="65" t="str">
        <f>IF(AND(B240&lt;&gt;"",IFERROR(VLOOKUP(B240,B$52:B239,1,FALSE),"")&lt;&gt;""),"EEG-Anlagen-Nr bereits angegeben",IF(AND(E240&lt;&gt;"",OR(ISNUMBER(E240)=FALSE,E240&lt;0)),"Unzulässige Eingabe Höchstbetrag",""))</f>
        <v/>
      </c>
      <c r="G240" s="70" t="str">
        <f t="shared" si="4"/>
        <v/>
      </c>
      <c r="H240" s="6"/>
      <c r="I240" s="6"/>
      <c r="J240" s="6"/>
      <c r="K240" s="6"/>
      <c r="L240" s="6"/>
      <c r="M240" s="6"/>
      <c r="N240" s="6"/>
      <c r="O240" s="6"/>
    </row>
    <row r="241" spans="1:15" x14ac:dyDescent="0.3">
      <c r="A241" s="110"/>
      <c r="B241" s="109"/>
      <c r="C241" s="109"/>
      <c r="D241" s="20" t="str">
        <f>IF(C241&lt;&gt;"",IFERROR(VLOOKUP($C241,'Netzbetreiber-Nummern'!$C:$E,3,0),"Netzbetreibername prüfen!"),"")</f>
        <v/>
      </c>
      <c r="E241" s="88"/>
      <c r="F241" s="65" t="str">
        <f>IF(AND(B241&lt;&gt;"",IFERROR(VLOOKUP(B241,B$52:B240,1,FALSE),"")&lt;&gt;""),"EEG-Anlagen-Nr bereits angegeben",IF(AND(E241&lt;&gt;"",OR(ISNUMBER(E241)=FALSE,E241&lt;0)),"Unzulässige Eingabe Höchstbetrag",""))</f>
        <v/>
      </c>
      <c r="G241" s="70" t="str">
        <f t="shared" si="4"/>
        <v/>
      </c>
      <c r="H241" s="6"/>
      <c r="I241" s="6"/>
      <c r="J241" s="6"/>
      <c r="K241" s="6"/>
      <c r="L241" s="6"/>
      <c r="M241" s="6"/>
      <c r="N241" s="6"/>
      <c r="O241" s="6"/>
    </row>
    <row r="242" spans="1:15" x14ac:dyDescent="0.3">
      <c r="A242" s="110"/>
      <c r="B242" s="109"/>
      <c r="C242" s="109"/>
      <c r="D242" s="20" t="str">
        <f>IF(C242&lt;&gt;"",IFERROR(VLOOKUP($C242,'Netzbetreiber-Nummern'!$C:$E,3,0),"Netzbetreibername prüfen!"),"")</f>
        <v/>
      </c>
      <c r="E242" s="88"/>
      <c r="F242" s="65" t="str">
        <f>IF(AND(B242&lt;&gt;"",IFERROR(VLOOKUP(B242,B$52:B241,1,FALSE),"")&lt;&gt;""),"EEG-Anlagen-Nr bereits angegeben",IF(AND(E242&lt;&gt;"",OR(ISNUMBER(E242)=FALSE,E242&lt;0)),"Unzulässige Eingabe Höchstbetrag",""))</f>
        <v/>
      </c>
      <c r="G242" s="70" t="str">
        <f t="shared" si="4"/>
        <v/>
      </c>
      <c r="H242" s="6"/>
      <c r="I242" s="6"/>
      <c r="J242" s="6"/>
      <c r="K242" s="6"/>
      <c r="L242" s="6"/>
      <c r="M242" s="6"/>
      <c r="N242" s="6"/>
      <c r="O242" s="6"/>
    </row>
    <row r="243" spans="1:15" x14ac:dyDescent="0.3">
      <c r="A243" s="110"/>
      <c r="B243" s="109"/>
      <c r="C243" s="109"/>
      <c r="D243" s="20" t="str">
        <f>IF(C243&lt;&gt;"",IFERROR(VLOOKUP($C243,'Netzbetreiber-Nummern'!$C:$E,3,0),"Netzbetreibername prüfen!"),"")</f>
        <v/>
      </c>
      <c r="E243" s="88"/>
      <c r="F243" s="65" t="str">
        <f>IF(AND(B243&lt;&gt;"",IFERROR(VLOOKUP(B243,B$52:B242,1,FALSE),"")&lt;&gt;""),"EEG-Anlagen-Nr bereits angegeben",IF(AND(E243&lt;&gt;"",OR(ISNUMBER(E243)=FALSE,E243&lt;0)),"Unzulässige Eingabe Höchstbetrag",""))</f>
        <v/>
      </c>
      <c r="G243" s="70" t="str">
        <f t="shared" si="4"/>
        <v/>
      </c>
      <c r="H243" s="6"/>
      <c r="I243" s="6"/>
      <c r="J243" s="6"/>
      <c r="K243" s="6"/>
      <c r="L243" s="6"/>
      <c r="M243" s="6"/>
      <c r="N243" s="6"/>
      <c r="O243" s="6"/>
    </row>
    <row r="244" spans="1:15" x14ac:dyDescent="0.3">
      <c r="A244" s="110"/>
      <c r="B244" s="109"/>
      <c r="C244" s="109"/>
      <c r="D244" s="20" t="str">
        <f>IF(C244&lt;&gt;"",IFERROR(VLOOKUP($C244,'Netzbetreiber-Nummern'!$C:$E,3,0),"Netzbetreibername prüfen!"),"")</f>
        <v/>
      </c>
      <c r="E244" s="88"/>
      <c r="F244" s="65" t="str">
        <f>IF(AND(B244&lt;&gt;"",IFERROR(VLOOKUP(B244,B$52:B243,1,FALSE),"")&lt;&gt;""),"EEG-Anlagen-Nr bereits angegeben",IF(AND(E244&lt;&gt;"",OR(ISNUMBER(E244)=FALSE,E244&lt;0)),"Unzulässige Eingabe Höchstbetrag",""))</f>
        <v/>
      </c>
      <c r="G244" s="70" t="str">
        <f t="shared" si="4"/>
        <v/>
      </c>
      <c r="H244" s="6"/>
      <c r="I244" s="6"/>
      <c r="J244" s="6"/>
      <c r="K244" s="6"/>
      <c r="L244" s="6"/>
      <c r="M244" s="6"/>
      <c r="N244" s="6"/>
      <c r="O244" s="6"/>
    </row>
    <row r="245" spans="1:15" x14ac:dyDescent="0.3">
      <c r="A245" s="110"/>
      <c r="B245" s="109"/>
      <c r="C245" s="109"/>
      <c r="D245" s="20" t="str">
        <f>IF(C245&lt;&gt;"",IFERROR(VLOOKUP($C245,'Netzbetreiber-Nummern'!$C:$E,3,0),"Netzbetreibername prüfen!"),"")</f>
        <v/>
      </c>
      <c r="E245" s="88"/>
      <c r="F245" s="65" t="str">
        <f>IF(AND(B245&lt;&gt;"",IFERROR(VLOOKUP(B245,B$52:B244,1,FALSE),"")&lt;&gt;""),"EEG-Anlagen-Nr bereits angegeben",IF(AND(E245&lt;&gt;"",OR(ISNUMBER(E245)=FALSE,E245&lt;0)),"Unzulässige Eingabe Höchstbetrag",""))</f>
        <v/>
      </c>
      <c r="G245" s="70" t="str">
        <f t="shared" si="4"/>
        <v/>
      </c>
      <c r="H245" s="6"/>
      <c r="I245" s="6"/>
      <c r="J245" s="6"/>
      <c r="K245" s="6"/>
      <c r="L245" s="6"/>
      <c r="M245" s="6"/>
      <c r="N245" s="6"/>
      <c r="O245" s="6"/>
    </row>
    <row r="246" spans="1:15" x14ac:dyDescent="0.3">
      <c r="A246" s="110"/>
      <c r="B246" s="109"/>
      <c r="C246" s="109"/>
      <c r="D246" s="20" t="str">
        <f>IF(C246&lt;&gt;"",IFERROR(VLOOKUP($C246,'Netzbetreiber-Nummern'!$C:$E,3,0),"Netzbetreibername prüfen!"),"")</f>
        <v/>
      </c>
      <c r="E246" s="88"/>
      <c r="F246" s="65" t="str">
        <f>IF(AND(B246&lt;&gt;"",IFERROR(VLOOKUP(B246,B$52:B245,1,FALSE),"")&lt;&gt;""),"EEG-Anlagen-Nr bereits angegeben",IF(AND(E246&lt;&gt;"",OR(ISNUMBER(E246)=FALSE,E246&lt;0)),"Unzulässige Eingabe Höchstbetrag",""))</f>
        <v/>
      </c>
      <c r="G246" s="70" t="str">
        <f t="shared" si="4"/>
        <v/>
      </c>
      <c r="H246" s="6"/>
      <c r="I246" s="6"/>
      <c r="J246" s="6"/>
      <c r="K246" s="6"/>
      <c r="L246" s="6"/>
      <c r="M246" s="6"/>
      <c r="N246" s="6"/>
      <c r="O246" s="6"/>
    </row>
    <row r="247" spans="1:15" x14ac:dyDescent="0.3">
      <c r="A247" s="110"/>
      <c r="B247" s="109"/>
      <c r="C247" s="109"/>
      <c r="D247" s="20" t="str">
        <f>IF(C247&lt;&gt;"",IFERROR(VLOOKUP($C247,'Netzbetreiber-Nummern'!$C:$E,3,0),"Netzbetreibername prüfen!"),"")</f>
        <v/>
      </c>
      <c r="E247" s="88"/>
      <c r="F247" s="65" t="str">
        <f>IF(AND(B247&lt;&gt;"",IFERROR(VLOOKUP(B247,B$52:B246,1,FALSE),"")&lt;&gt;""),"EEG-Anlagen-Nr bereits angegeben",IF(AND(E247&lt;&gt;"",OR(ISNUMBER(E247)=FALSE,E247&lt;0)),"Unzulässige Eingabe Höchstbetrag",""))</f>
        <v/>
      </c>
      <c r="G247" s="70" t="str">
        <f t="shared" si="4"/>
        <v/>
      </c>
      <c r="H247" s="6"/>
      <c r="I247" s="6"/>
      <c r="J247" s="6"/>
      <c r="K247" s="6"/>
      <c r="L247" s="6"/>
      <c r="M247" s="6"/>
      <c r="N247" s="6"/>
      <c r="O247" s="6"/>
    </row>
    <row r="248" spans="1:15" x14ac:dyDescent="0.3">
      <c r="A248" s="110"/>
      <c r="B248" s="109"/>
      <c r="C248" s="109"/>
      <c r="D248" s="20" t="str">
        <f>IF(C248&lt;&gt;"",IFERROR(VLOOKUP($C248,'Netzbetreiber-Nummern'!$C:$E,3,0),"Netzbetreibername prüfen!"),"")</f>
        <v/>
      </c>
      <c r="E248" s="88"/>
      <c r="F248" s="65" t="str">
        <f>IF(AND(B248&lt;&gt;"",IFERROR(VLOOKUP(B248,B$52:B247,1,FALSE),"")&lt;&gt;""),"EEG-Anlagen-Nr bereits angegeben",IF(AND(E248&lt;&gt;"",OR(ISNUMBER(E248)=FALSE,E248&lt;0)),"Unzulässige Eingabe Höchstbetrag",""))</f>
        <v/>
      </c>
      <c r="G248" s="70" t="str">
        <f t="shared" si="4"/>
        <v/>
      </c>
      <c r="H248" s="6"/>
      <c r="I248" s="6"/>
      <c r="J248" s="6"/>
      <c r="K248" s="6"/>
      <c r="L248" s="6"/>
      <c r="M248" s="6"/>
      <c r="N248" s="6"/>
      <c r="O248" s="6"/>
    </row>
    <row r="249" spans="1:15" x14ac:dyDescent="0.3">
      <c r="A249" s="110"/>
      <c r="B249" s="109"/>
      <c r="C249" s="109"/>
      <c r="D249" s="20" t="str">
        <f>IF(C249&lt;&gt;"",IFERROR(VLOOKUP($C249,'Netzbetreiber-Nummern'!$C:$E,3,0),"Netzbetreibername prüfen!"),"")</f>
        <v/>
      </c>
      <c r="E249" s="88"/>
      <c r="F249" s="65" t="str">
        <f>IF(AND(B249&lt;&gt;"",IFERROR(VLOOKUP(B249,B$52:B248,1,FALSE),"")&lt;&gt;""),"EEG-Anlagen-Nr bereits angegeben",IF(AND(E249&lt;&gt;"",OR(ISNUMBER(E249)=FALSE,E249&lt;0)),"Unzulässige Eingabe Höchstbetrag",""))</f>
        <v/>
      </c>
      <c r="G249" s="70" t="str">
        <f t="shared" ref="G249:G312" si="5">IF(D249="Netzbetreibername prüfen!","Netzbetreibergesellschaft unbekannt. Bitte Unternehmensnamen in dritter Spalte prüfen!",IF(OR(A249&lt;&gt;"",B249&lt;&gt;"",C249&lt;&gt;"",E249&lt;&gt;""),IF(OR(B249="",C249="",E249=""),"Bitte alle Eingabefelder ausfüllen!",IF(F249&lt;&gt;"",F249,"In Ordnung")),""))</f>
        <v/>
      </c>
      <c r="H249" s="6"/>
      <c r="I249" s="6"/>
      <c r="J249" s="6"/>
      <c r="K249" s="6"/>
      <c r="L249" s="6"/>
      <c r="M249" s="6"/>
      <c r="N249" s="6"/>
      <c r="O249" s="6"/>
    </row>
    <row r="250" spans="1:15" x14ac:dyDescent="0.3">
      <c r="A250" s="110"/>
      <c r="B250" s="109"/>
      <c r="C250" s="109"/>
      <c r="D250" s="20" t="str">
        <f>IF(C250&lt;&gt;"",IFERROR(VLOOKUP($C250,'Netzbetreiber-Nummern'!$C:$E,3,0),"Netzbetreibername prüfen!"),"")</f>
        <v/>
      </c>
      <c r="E250" s="88"/>
      <c r="F250" s="65" t="str">
        <f>IF(AND(B250&lt;&gt;"",IFERROR(VLOOKUP(B250,B$52:B249,1,FALSE),"")&lt;&gt;""),"EEG-Anlagen-Nr bereits angegeben",IF(AND(E250&lt;&gt;"",OR(ISNUMBER(E250)=FALSE,E250&lt;0)),"Unzulässige Eingabe Höchstbetrag",""))</f>
        <v/>
      </c>
      <c r="G250" s="70" t="str">
        <f t="shared" si="5"/>
        <v/>
      </c>
      <c r="H250" s="6"/>
      <c r="I250" s="6"/>
      <c r="J250" s="6"/>
      <c r="K250" s="6"/>
      <c r="L250" s="6"/>
      <c r="M250" s="6"/>
      <c r="N250" s="6"/>
      <c r="O250" s="6"/>
    </row>
    <row r="251" spans="1:15" x14ac:dyDescent="0.3">
      <c r="A251" s="110"/>
      <c r="B251" s="109"/>
      <c r="C251" s="109"/>
      <c r="D251" s="20" t="str">
        <f>IF(C251&lt;&gt;"",IFERROR(VLOOKUP($C251,'Netzbetreiber-Nummern'!$C:$E,3,0),"Netzbetreibername prüfen!"),"")</f>
        <v/>
      </c>
      <c r="E251" s="88"/>
      <c r="F251" s="65" t="str">
        <f>IF(AND(B251&lt;&gt;"",IFERROR(VLOOKUP(B251,B$52:B250,1,FALSE),"")&lt;&gt;""),"EEG-Anlagen-Nr bereits angegeben",IF(AND(E251&lt;&gt;"",OR(ISNUMBER(E251)=FALSE,E251&lt;0)),"Unzulässige Eingabe Höchstbetrag",""))</f>
        <v/>
      </c>
      <c r="G251" s="70" t="str">
        <f t="shared" si="5"/>
        <v/>
      </c>
      <c r="H251" s="6"/>
      <c r="I251" s="6"/>
      <c r="J251" s="6"/>
      <c r="K251" s="6"/>
      <c r="L251" s="6"/>
      <c r="M251" s="6"/>
      <c r="N251" s="6"/>
      <c r="O251" s="6"/>
    </row>
    <row r="252" spans="1:15" x14ac:dyDescent="0.3">
      <c r="A252" s="110"/>
      <c r="B252" s="109"/>
      <c r="C252" s="109"/>
      <c r="D252" s="20" t="str">
        <f>IF(C252&lt;&gt;"",IFERROR(VLOOKUP($C252,'Netzbetreiber-Nummern'!$C:$E,3,0),"Netzbetreibername prüfen!"),"")</f>
        <v/>
      </c>
      <c r="E252" s="88"/>
      <c r="F252" s="65" t="str">
        <f>IF(AND(B252&lt;&gt;"",IFERROR(VLOOKUP(B252,B$52:B251,1,FALSE),"")&lt;&gt;""),"EEG-Anlagen-Nr bereits angegeben",IF(AND(E252&lt;&gt;"",OR(ISNUMBER(E252)=FALSE,E252&lt;0)),"Unzulässige Eingabe Höchstbetrag",""))</f>
        <v/>
      </c>
      <c r="G252" s="70" t="str">
        <f t="shared" si="5"/>
        <v/>
      </c>
      <c r="H252" s="6"/>
      <c r="I252" s="6"/>
      <c r="J252" s="6"/>
      <c r="K252" s="6"/>
      <c r="L252" s="6"/>
      <c r="M252" s="6"/>
      <c r="N252" s="6"/>
      <c r="O252" s="6"/>
    </row>
    <row r="253" spans="1:15" x14ac:dyDescent="0.3">
      <c r="A253" s="110"/>
      <c r="B253" s="109"/>
      <c r="C253" s="109"/>
      <c r="D253" s="20" t="str">
        <f>IF(C253&lt;&gt;"",IFERROR(VLOOKUP($C253,'Netzbetreiber-Nummern'!$C:$E,3,0),"Netzbetreibername prüfen!"),"")</f>
        <v/>
      </c>
      <c r="E253" s="88"/>
      <c r="F253" s="65" t="str">
        <f>IF(AND(B253&lt;&gt;"",IFERROR(VLOOKUP(B253,B$52:B252,1,FALSE),"")&lt;&gt;""),"EEG-Anlagen-Nr bereits angegeben",IF(AND(E253&lt;&gt;"",OR(ISNUMBER(E253)=FALSE,E253&lt;0)),"Unzulässige Eingabe Höchstbetrag",""))</f>
        <v/>
      </c>
      <c r="G253" s="70" t="str">
        <f t="shared" si="5"/>
        <v/>
      </c>
      <c r="H253" s="6"/>
      <c r="I253" s="6"/>
      <c r="J253" s="6"/>
      <c r="K253" s="6"/>
      <c r="L253" s="6"/>
      <c r="M253" s="6"/>
      <c r="N253" s="6"/>
      <c r="O253" s="6"/>
    </row>
    <row r="254" spans="1:15" x14ac:dyDescent="0.3">
      <c r="A254" s="110"/>
      <c r="B254" s="109"/>
      <c r="C254" s="109"/>
      <c r="D254" s="20" t="str">
        <f>IF(C254&lt;&gt;"",IFERROR(VLOOKUP($C254,'Netzbetreiber-Nummern'!$C:$E,3,0),"Netzbetreibername prüfen!"),"")</f>
        <v/>
      </c>
      <c r="E254" s="88"/>
      <c r="F254" s="65" t="str">
        <f>IF(AND(B254&lt;&gt;"",IFERROR(VLOOKUP(B254,B$52:B253,1,FALSE),"")&lt;&gt;""),"EEG-Anlagen-Nr bereits angegeben",IF(AND(E254&lt;&gt;"",OR(ISNUMBER(E254)=FALSE,E254&lt;0)),"Unzulässige Eingabe Höchstbetrag",""))</f>
        <v/>
      </c>
      <c r="G254" s="70" t="str">
        <f t="shared" si="5"/>
        <v/>
      </c>
      <c r="H254" s="6"/>
      <c r="I254" s="6"/>
      <c r="J254" s="6"/>
      <c r="K254" s="6"/>
      <c r="L254" s="6"/>
      <c r="M254" s="6"/>
      <c r="N254" s="6"/>
      <c r="O254" s="6"/>
    </row>
    <row r="255" spans="1:15" x14ac:dyDescent="0.3">
      <c r="A255" s="110"/>
      <c r="B255" s="109"/>
      <c r="C255" s="109"/>
      <c r="D255" s="20" t="str">
        <f>IF(C255&lt;&gt;"",IFERROR(VLOOKUP($C255,'Netzbetreiber-Nummern'!$C:$E,3,0),"Netzbetreibername prüfen!"),"")</f>
        <v/>
      </c>
      <c r="E255" s="88"/>
      <c r="F255" s="65" t="str">
        <f>IF(AND(B255&lt;&gt;"",IFERROR(VLOOKUP(B255,B$52:B254,1,FALSE),"")&lt;&gt;""),"EEG-Anlagen-Nr bereits angegeben",IF(AND(E255&lt;&gt;"",OR(ISNUMBER(E255)=FALSE,E255&lt;0)),"Unzulässige Eingabe Höchstbetrag",""))</f>
        <v/>
      </c>
      <c r="G255" s="70" t="str">
        <f t="shared" si="5"/>
        <v/>
      </c>
      <c r="H255" s="6"/>
      <c r="I255" s="6"/>
      <c r="J255" s="6"/>
      <c r="K255" s="6"/>
      <c r="L255" s="6"/>
      <c r="M255" s="6"/>
      <c r="N255" s="6"/>
      <c r="O255" s="6"/>
    </row>
    <row r="256" spans="1:15" x14ac:dyDescent="0.3">
      <c r="A256" s="110"/>
      <c r="B256" s="109"/>
      <c r="C256" s="109"/>
      <c r="D256" s="20" t="str">
        <f>IF(C256&lt;&gt;"",IFERROR(VLOOKUP($C256,'Netzbetreiber-Nummern'!$C:$E,3,0),"Netzbetreibername prüfen!"),"")</f>
        <v/>
      </c>
      <c r="E256" s="88"/>
      <c r="F256" s="65" t="str">
        <f>IF(AND(B256&lt;&gt;"",IFERROR(VLOOKUP(B256,B$52:B255,1,FALSE),"")&lt;&gt;""),"EEG-Anlagen-Nr bereits angegeben",IF(AND(E256&lt;&gt;"",OR(ISNUMBER(E256)=FALSE,E256&lt;0)),"Unzulässige Eingabe Höchstbetrag",""))</f>
        <v/>
      </c>
      <c r="G256" s="70" t="str">
        <f t="shared" si="5"/>
        <v/>
      </c>
      <c r="H256" s="6"/>
      <c r="I256" s="6"/>
      <c r="J256" s="6"/>
      <c r="K256" s="6"/>
      <c r="L256" s="6"/>
      <c r="M256" s="6"/>
      <c r="N256" s="6"/>
      <c r="O256" s="6"/>
    </row>
    <row r="257" spans="1:15" x14ac:dyDescent="0.3">
      <c r="A257" s="110"/>
      <c r="B257" s="109"/>
      <c r="C257" s="109"/>
      <c r="D257" s="20" t="str">
        <f>IF(C257&lt;&gt;"",IFERROR(VLOOKUP($C257,'Netzbetreiber-Nummern'!$C:$E,3,0),"Netzbetreibername prüfen!"),"")</f>
        <v/>
      </c>
      <c r="E257" s="88"/>
      <c r="F257" s="65" t="str">
        <f>IF(AND(B257&lt;&gt;"",IFERROR(VLOOKUP(B257,B$52:B256,1,FALSE),"")&lt;&gt;""),"EEG-Anlagen-Nr bereits angegeben",IF(AND(E257&lt;&gt;"",OR(ISNUMBER(E257)=FALSE,E257&lt;0)),"Unzulässige Eingabe Höchstbetrag",""))</f>
        <v/>
      </c>
      <c r="G257" s="70" t="str">
        <f t="shared" si="5"/>
        <v/>
      </c>
      <c r="H257" s="6"/>
      <c r="I257" s="6"/>
      <c r="J257" s="6"/>
      <c r="K257" s="6"/>
      <c r="L257" s="6"/>
      <c r="M257" s="6"/>
      <c r="N257" s="6"/>
      <c r="O257" s="6"/>
    </row>
    <row r="258" spans="1:15" x14ac:dyDescent="0.3">
      <c r="A258" s="110"/>
      <c r="B258" s="109"/>
      <c r="C258" s="109"/>
      <c r="D258" s="20" t="str">
        <f>IF(C258&lt;&gt;"",IFERROR(VLOOKUP($C258,'Netzbetreiber-Nummern'!$C:$E,3,0),"Netzbetreibername prüfen!"),"")</f>
        <v/>
      </c>
      <c r="E258" s="88"/>
      <c r="F258" s="65" t="str">
        <f>IF(AND(B258&lt;&gt;"",IFERROR(VLOOKUP(B258,B$52:B257,1,FALSE),"")&lt;&gt;""),"EEG-Anlagen-Nr bereits angegeben",IF(AND(E258&lt;&gt;"",OR(ISNUMBER(E258)=FALSE,E258&lt;0)),"Unzulässige Eingabe Höchstbetrag",""))</f>
        <v/>
      </c>
      <c r="G258" s="70" t="str">
        <f t="shared" si="5"/>
        <v/>
      </c>
      <c r="H258" s="6"/>
      <c r="I258" s="6"/>
      <c r="J258" s="6"/>
      <c r="K258" s="6"/>
      <c r="L258" s="6"/>
      <c r="M258" s="6"/>
      <c r="N258" s="6"/>
      <c r="O258" s="6"/>
    </row>
    <row r="259" spans="1:15" x14ac:dyDescent="0.3">
      <c r="A259" s="110"/>
      <c r="B259" s="109"/>
      <c r="C259" s="109"/>
      <c r="D259" s="20" t="str">
        <f>IF(C259&lt;&gt;"",IFERROR(VLOOKUP($C259,'Netzbetreiber-Nummern'!$C:$E,3,0),"Netzbetreibername prüfen!"),"")</f>
        <v/>
      </c>
      <c r="E259" s="88"/>
      <c r="F259" s="65" t="str">
        <f>IF(AND(B259&lt;&gt;"",IFERROR(VLOOKUP(B259,B$52:B258,1,FALSE),"")&lt;&gt;""),"EEG-Anlagen-Nr bereits angegeben",IF(AND(E259&lt;&gt;"",OR(ISNUMBER(E259)=FALSE,E259&lt;0)),"Unzulässige Eingabe Höchstbetrag",""))</f>
        <v/>
      </c>
      <c r="G259" s="70" t="str">
        <f t="shared" si="5"/>
        <v/>
      </c>
      <c r="H259" s="6"/>
      <c r="I259" s="6"/>
      <c r="J259" s="6"/>
      <c r="K259" s="6"/>
      <c r="L259" s="6"/>
      <c r="M259" s="6"/>
      <c r="N259" s="6"/>
      <c r="O259" s="6"/>
    </row>
    <row r="260" spans="1:15" x14ac:dyDescent="0.3">
      <c r="A260" s="110"/>
      <c r="B260" s="109"/>
      <c r="C260" s="109"/>
      <c r="D260" s="20" t="str">
        <f>IF(C260&lt;&gt;"",IFERROR(VLOOKUP($C260,'Netzbetreiber-Nummern'!$C:$E,3,0),"Netzbetreibername prüfen!"),"")</f>
        <v/>
      </c>
      <c r="E260" s="88"/>
      <c r="F260" s="65" t="str">
        <f>IF(AND(B260&lt;&gt;"",IFERROR(VLOOKUP(B260,B$52:B259,1,FALSE),"")&lt;&gt;""),"EEG-Anlagen-Nr bereits angegeben",IF(AND(E260&lt;&gt;"",OR(ISNUMBER(E260)=FALSE,E260&lt;0)),"Unzulässige Eingabe Höchstbetrag",""))</f>
        <v/>
      </c>
      <c r="G260" s="70" t="str">
        <f t="shared" si="5"/>
        <v/>
      </c>
      <c r="H260" s="6"/>
      <c r="I260" s="6"/>
      <c r="J260" s="6"/>
      <c r="K260" s="6"/>
      <c r="L260" s="6"/>
      <c r="M260" s="6"/>
      <c r="N260" s="6"/>
      <c r="O260" s="6"/>
    </row>
    <row r="261" spans="1:15" x14ac:dyDescent="0.3">
      <c r="A261" s="110"/>
      <c r="B261" s="109"/>
      <c r="C261" s="109"/>
      <c r="D261" s="20" t="str">
        <f>IF(C261&lt;&gt;"",IFERROR(VLOOKUP($C261,'Netzbetreiber-Nummern'!$C:$E,3,0),"Netzbetreibername prüfen!"),"")</f>
        <v/>
      </c>
      <c r="E261" s="88"/>
      <c r="F261" s="65" t="str">
        <f>IF(AND(B261&lt;&gt;"",IFERROR(VLOOKUP(B261,B$52:B260,1,FALSE),"")&lt;&gt;""),"EEG-Anlagen-Nr bereits angegeben",IF(AND(E261&lt;&gt;"",OR(ISNUMBER(E261)=FALSE,E261&lt;0)),"Unzulässige Eingabe Höchstbetrag",""))</f>
        <v/>
      </c>
      <c r="G261" s="70" t="str">
        <f t="shared" si="5"/>
        <v/>
      </c>
      <c r="H261" s="6"/>
      <c r="I261" s="6"/>
      <c r="J261" s="6"/>
      <c r="K261" s="6"/>
      <c r="L261" s="6"/>
      <c r="M261" s="6"/>
      <c r="N261" s="6"/>
      <c r="O261" s="6"/>
    </row>
    <row r="262" spans="1:15" x14ac:dyDescent="0.3">
      <c r="A262" s="110"/>
      <c r="B262" s="109"/>
      <c r="C262" s="109"/>
      <c r="D262" s="20" t="str">
        <f>IF(C262&lt;&gt;"",IFERROR(VLOOKUP($C262,'Netzbetreiber-Nummern'!$C:$E,3,0),"Netzbetreibername prüfen!"),"")</f>
        <v/>
      </c>
      <c r="E262" s="88"/>
      <c r="F262" s="65" t="str">
        <f>IF(AND(B262&lt;&gt;"",IFERROR(VLOOKUP(B262,B$52:B261,1,FALSE),"")&lt;&gt;""),"EEG-Anlagen-Nr bereits angegeben",IF(AND(E262&lt;&gt;"",OR(ISNUMBER(E262)=FALSE,E262&lt;0)),"Unzulässige Eingabe Höchstbetrag",""))</f>
        <v/>
      </c>
      <c r="G262" s="70" t="str">
        <f t="shared" si="5"/>
        <v/>
      </c>
      <c r="H262" s="6"/>
      <c r="I262" s="6"/>
      <c r="J262" s="6"/>
      <c r="K262" s="6"/>
      <c r="L262" s="6"/>
      <c r="M262" s="6"/>
      <c r="N262" s="6"/>
      <c r="O262" s="6"/>
    </row>
    <row r="263" spans="1:15" x14ac:dyDescent="0.3">
      <c r="A263" s="110"/>
      <c r="B263" s="109"/>
      <c r="C263" s="109"/>
      <c r="D263" s="20" t="str">
        <f>IF(C263&lt;&gt;"",IFERROR(VLOOKUP($C263,'Netzbetreiber-Nummern'!$C:$E,3,0),"Netzbetreibername prüfen!"),"")</f>
        <v/>
      </c>
      <c r="E263" s="88"/>
      <c r="F263" s="65" t="str">
        <f>IF(AND(B263&lt;&gt;"",IFERROR(VLOOKUP(B263,B$52:B262,1,FALSE),"")&lt;&gt;""),"EEG-Anlagen-Nr bereits angegeben",IF(AND(E263&lt;&gt;"",OR(ISNUMBER(E263)=FALSE,E263&lt;0)),"Unzulässige Eingabe Höchstbetrag",""))</f>
        <v/>
      </c>
      <c r="G263" s="70" t="str">
        <f t="shared" si="5"/>
        <v/>
      </c>
      <c r="H263" s="6"/>
      <c r="I263" s="6"/>
      <c r="J263" s="6"/>
      <c r="K263" s="6"/>
      <c r="L263" s="6"/>
      <c r="M263" s="6"/>
      <c r="N263" s="6"/>
      <c r="O263" s="6"/>
    </row>
    <row r="264" spans="1:15" x14ac:dyDescent="0.3">
      <c r="A264" s="110"/>
      <c r="B264" s="109"/>
      <c r="C264" s="109"/>
      <c r="D264" s="20" t="str">
        <f>IF(C264&lt;&gt;"",IFERROR(VLOOKUP($C264,'Netzbetreiber-Nummern'!$C:$E,3,0),"Netzbetreibername prüfen!"),"")</f>
        <v/>
      </c>
      <c r="E264" s="88"/>
      <c r="F264" s="65" t="str">
        <f>IF(AND(B264&lt;&gt;"",IFERROR(VLOOKUP(B264,B$52:B263,1,FALSE),"")&lt;&gt;""),"EEG-Anlagen-Nr bereits angegeben",IF(AND(E264&lt;&gt;"",OR(ISNUMBER(E264)=FALSE,E264&lt;0)),"Unzulässige Eingabe Höchstbetrag",""))</f>
        <v/>
      </c>
      <c r="G264" s="70" t="str">
        <f t="shared" si="5"/>
        <v/>
      </c>
      <c r="H264" s="6"/>
      <c r="I264" s="6"/>
      <c r="J264" s="6"/>
      <c r="K264" s="6"/>
      <c r="L264" s="6"/>
      <c r="M264" s="6"/>
      <c r="N264" s="6"/>
      <c r="O264" s="6"/>
    </row>
    <row r="265" spans="1:15" x14ac:dyDescent="0.3">
      <c r="A265" s="110"/>
      <c r="B265" s="109"/>
      <c r="C265" s="109"/>
      <c r="D265" s="20" t="str">
        <f>IF(C265&lt;&gt;"",IFERROR(VLOOKUP($C265,'Netzbetreiber-Nummern'!$C:$E,3,0),"Netzbetreibername prüfen!"),"")</f>
        <v/>
      </c>
      <c r="E265" s="88"/>
      <c r="F265" s="65" t="str">
        <f>IF(AND(B265&lt;&gt;"",IFERROR(VLOOKUP(B265,B$52:B264,1,FALSE),"")&lt;&gt;""),"EEG-Anlagen-Nr bereits angegeben",IF(AND(E265&lt;&gt;"",OR(ISNUMBER(E265)=FALSE,E265&lt;0)),"Unzulässige Eingabe Höchstbetrag",""))</f>
        <v/>
      </c>
      <c r="G265" s="70" t="str">
        <f t="shared" si="5"/>
        <v/>
      </c>
      <c r="H265" s="6"/>
      <c r="I265" s="6"/>
      <c r="J265" s="6"/>
      <c r="K265" s="6"/>
      <c r="L265" s="6"/>
      <c r="M265" s="6"/>
      <c r="N265" s="6"/>
      <c r="O265" s="6"/>
    </row>
    <row r="266" spans="1:15" x14ac:dyDescent="0.3">
      <c r="A266" s="110"/>
      <c r="B266" s="109"/>
      <c r="C266" s="109"/>
      <c r="D266" s="20" t="str">
        <f>IF(C266&lt;&gt;"",IFERROR(VLOOKUP($C266,'Netzbetreiber-Nummern'!$C:$E,3,0),"Netzbetreibername prüfen!"),"")</f>
        <v/>
      </c>
      <c r="E266" s="88"/>
      <c r="F266" s="65" t="str">
        <f>IF(AND(B266&lt;&gt;"",IFERROR(VLOOKUP(B266,B$52:B265,1,FALSE),"")&lt;&gt;""),"EEG-Anlagen-Nr bereits angegeben",IF(AND(E266&lt;&gt;"",OR(ISNUMBER(E266)=FALSE,E266&lt;0)),"Unzulässige Eingabe Höchstbetrag",""))</f>
        <v/>
      </c>
      <c r="G266" s="70" t="str">
        <f t="shared" si="5"/>
        <v/>
      </c>
      <c r="H266" s="6"/>
      <c r="I266" s="6"/>
      <c r="J266" s="6"/>
      <c r="K266" s="6"/>
      <c r="L266" s="6"/>
      <c r="M266" s="6"/>
      <c r="N266" s="6"/>
      <c r="O266" s="6"/>
    </row>
    <row r="267" spans="1:15" x14ac:dyDescent="0.3">
      <c r="A267" s="110"/>
      <c r="B267" s="109"/>
      <c r="C267" s="109"/>
      <c r="D267" s="20" t="str">
        <f>IF(C267&lt;&gt;"",IFERROR(VLOOKUP($C267,'Netzbetreiber-Nummern'!$C:$E,3,0),"Netzbetreibername prüfen!"),"")</f>
        <v/>
      </c>
      <c r="E267" s="88"/>
      <c r="F267" s="65" t="str">
        <f>IF(AND(B267&lt;&gt;"",IFERROR(VLOOKUP(B267,B$52:B266,1,FALSE),"")&lt;&gt;""),"EEG-Anlagen-Nr bereits angegeben",IF(AND(E267&lt;&gt;"",OR(ISNUMBER(E267)=FALSE,E267&lt;0)),"Unzulässige Eingabe Höchstbetrag",""))</f>
        <v/>
      </c>
      <c r="G267" s="70" t="str">
        <f t="shared" si="5"/>
        <v/>
      </c>
      <c r="H267" s="6"/>
      <c r="I267" s="6"/>
      <c r="J267" s="6"/>
      <c r="K267" s="6"/>
      <c r="L267" s="6"/>
      <c r="M267" s="6"/>
      <c r="N267" s="6"/>
      <c r="O267" s="6"/>
    </row>
    <row r="268" spans="1:15" x14ac:dyDescent="0.3">
      <c r="A268" s="110"/>
      <c r="B268" s="109"/>
      <c r="C268" s="109"/>
      <c r="D268" s="20" t="str">
        <f>IF(C268&lt;&gt;"",IFERROR(VLOOKUP($C268,'Netzbetreiber-Nummern'!$C:$E,3,0),"Netzbetreibername prüfen!"),"")</f>
        <v/>
      </c>
      <c r="E268" s="88"/>
      <c r="F268" s="65" t="str">
        <f>IF(AND(B268&lt;&gt;"",IFERROR(VLOOKUP(B268,B$52:B267,1,FALSE),"")&lt;&gt;""),"EEG-Anlagen-Nr bereits angegeben",IF(AND(E268&lt;&gt;"",OR(ISNUMBER(E268)=FALSE,E268&lt;0)),"Unzulässige Eingabe Höchstbetrag",""))</f>
        <v/>
      </c>
      <c r="G268" s="70" t="str">
        <f t="shared" si="5"/>
        <v/>
      </c>
      <c r="H268" s="6"/>
      <c r="I268" s="6"/>
      <c r="J268" s="6"/>
      <c r="K268" s="6"/>
      <c r="L268" s="6"/>
      <c r="M268" s="6"/>
      <c r="N268" s="6"/>
      <c r="O268" s="6"/>
    </row>
    <row r="269" spans="1:15" x14ac:dyDescent="0.3">
      <c r="A269" s="110"/>
      <c r="B269" s="109"/>
      <c r="C269" s="109"/>
      <c r="D269" s="20" t="str">
        <f>IF(C269&lt;&gt;"",IFERROR(VLOOKUP($C269,'Netzbetreiber-Nummern'!$C:$E,3,0),"Netzbetreibername prüfen!"),"")</f>
        <v/>
      </c>
      <c r="E269" s="88"/>
      <c r="F269" s="65" t="str">
        <f>IF(AND(B269&lt;&gt;"",IFERROR(VLOOKUP(B269,B$52:B268,1,FALSE),"")&lt;&gt;""),"EEG-Anlagen-Nr bereits angegeben",IF(AND(E269&lt;&gt;"",OR(ISNUMBER(E269)=FALSE,E269&lt;0)),"Unzulässige Eingabe Höchstbetrag",""))</f>
        <v/>
      </c>
      <c r="G269" s="70" t="str">
        <f t="shared" si="5"/>
        <v/>
      </c>
      <c r="H269" s="6"/>
      <c r="I269" s="6"/>
      <c r="J269" s="6"/>
      <c r="K269" s="6"/>
      <c r="L269" s="6"/>
      <c r="M269" s="6"/>
      <c r="N269" s="6"/>
      <c r="O269" s="6"/>
    </row>
    <row r="270" spans="1:15" x14ac:dyDescent="0.3">
      <c r="A270" s="110"/>
      <c r="B270" s="109"/>
      <c r="C270" s="109"/>
      <c r="D270" s="20" t="str">
        <f>IF(C270&lt;&gt;"",IFERROR(VLOOKUP($C270,'Netzbetreiber-Nummern'!$C:$E,3,0),"Netzbetreibername prüfen!"),"")</f>
        <v/>
      </c>
      <c r="E270" s="88"/>
      <c r="F270" s="65" t="str">
        <f>IF(AND(B270&lt;&gt;"",IFERROR(VLOOKUP(B270,B$52:B269,1,FALSE),"")&lt;&gt;""),"EEG-Anlagen-Nr bereits angegeben",IF(AND(E270&lt;&gt;"",OR(ISNUMBER(E270)=FALSE,E270&lt;0)),"Unzulässige Eingabe Höchstbetrag",""))</f>
        <v/>
      </c>
      <c r="G270" s="70" t="str">
        <f t="shared" si="5"/>
        <v/>
      </c>
      <c r="H270" s="6"/>
      <c r="I270" s="6"/>
      <c r="J270" s="6"/>
      <c r="K270" s="6"/>
      <c r="L270" s="6"/>
      <c r="M270" s="6"/>
      <c r="N270" s="6"/>
      <c r="O270" s="6"/>
    </row>
    <row r="271" spans="1:15" x14ac:dyDescent="0.3">
      <c r="A271" s="110"/>
      <c r="B271" s="109"/>
      <c r="C271" s="109"/>
      <c r="D271" s="20" t="str">
        <f>IF(C271&lt;&gt;"",IFERROR(VLOOKUP($C271,'Netzbetreiber-Nummern'!$C:$E,3,0),"Netzbetreibername prüfen!"),"")</f>
        <v/>
      </c>
      <c r="E271" s="88"/>
      <c r="F271" s="65" t="str">
        <f>IF(AND(B271&lt;&gt;"",IFERROR(VLOOKUP(B271,B$52:B270,1,FALSE),"")&lt;&gt;""),"EEG-Anlagen-Nr bereits angegeben",IF(AND(E271&lt;&gt;"",OR(ISNUMBER(E271)=FALSE,E271&lt;0)),"Unzulässige Eingabe Höchstbetrag",""))</f>
        <v/>
      </c>
      <c r="G271" s="70" t="str">
        <f t="shared" si="5"/>
        <v/>
      </c>
      <c r="H271" s="6"/>
      <c r="I271" s="6"/>
      <c r="J271" s="6"/>
      <c r="K271" s="6"/>
      <c r="L271" s="6"/>
      <c r="M271" s="6"/>
      <c r="N271" s="6"/>
      <c r="O271" s="6"/>
    </row>
    <row r="272" spans="1:15" x14ac:dyDescent="0.3">
      <c r="A272" s="110"/>
      <c r="B272" s="109"/>
      <c r="C272" s="109"/>
      <c r="D272" s="20" t="str">
        <f>IF(C272&lt;&gt;"",IFERROR(VLOOKUP($C272,'Netzbetreiber-Nummern'!$C:$E,3,0),"Netzbetreibername prüfen!"),"")</f>
        <v/>
      </c>
      <c r="E272" s="88"/>
      <c r="F272" s="65" t="str">
        <f>IF(AND(B272&lt;&gt;"",IFERROR(VLOOKUP(B272,B$52:B271,1,FALSE),"")&lt;&gt;""),"EEG-Anlagen-Nr bereits angegeben",IF(AND(E272&lt;&gt;"",OR(ISNUMBER(E272)=FALSE,E272&lt;0)),"Unzulässige Eingabe Höchstbetrag",""))</f>
        <v/>
      </c>
      <c r="G272" s="70" t="str">
        <f t="shared" si="5"/>
        <v/>
      </c>
      <c r="H272" s="6"/>
      <c r="I272" s="6"/>
      <c r="J272" s="6"/>
      <c r="K272" s="6"/>
      <c r="L272" s="6"/>
      <c r="M272" s="6"/>
      <c r="N272" s="6"/>
      <c r="O272" s="6"/>
    </row>
    <row r="273" spans="1:15" x14ac:dyDescent="0.3">
      <c r="A273" s="110"/>
      <c r="B273" s="109"/>
      <c r="C273" s="109"/>
      <c r="D273" s="20" t="str">
        <f>IF(C273&lt;&gt;"",IFERROR(VLOOKUP($C273,'Netzbetreiber-Nummern'!$C:$E,3,0),"Netzbetreibername prüfen!"),"")</f>
        <v/>
      </c>
      <c r="E273" s="88"/>
      <c r="F273" s="65" t="str">
        <f>IF(AND(B273&lt;&gt;"",IFERROR(VLOOKUP(B273,B$52:B272,1,FALSE),"")&lt;&gt;""),"EEG-Anlagen-Nr bereits angegeben",IF(AND(E273&lt;&gt;"",OR(ISNUMBER(E273)=FALSE,E273&lt;0)),"Unzulässige Eingabe Höchstbetrag",""))</f>
        <v/>
      </c>
      <c r="G273" s="70" t="str">
        <f t="shared" si="5"/>
        <v/>
      </c>
      <c r="H273" s="6"/>
      <c r="I273" s="6"/>
      <c r="J273" s="6"/>
      <c r="K273" s="6"/>
      <c r="L273" s="6"/>
      <c r="M273" s="6"/>
      <c r="N273" s="6"/>
      <c r="O273" s="6"/>
    </row>
    <row r="274" spans="1:15" x14ac:dyDescent="0.3">
      <c r="A274" s="110"/>
      <c r="B274" s="109"/>
      <c r="C274" s="109"/>
      <c r="D274" s="20" t="str">
        <f>IF(C274&lt;&gt;"",IFERROR(VLOOKUP($C274,'Netzbetreiber-Nummern'!$C:$E,3,0),"Netzbetreibername prüfen!"),"")</f>
        <v/>
      </c>
      <c r="E274" s="88"/>
      <c r="F274" s="65" t="str">
        <f>IF(AND(B274&lt;&gt;"",IFERROR(VLOOKUP(B274,B$52:B273,1,FALSE),"")&lt;&gt;""),"EEG-Anlagen-Nr bereits angegeben",IF(AND(E274&lt;&gt;"",OR(ISNUMBER(E274)=FALSE,E274&lt;0)),"Unzulässige Eingabe Höchstbetrag",""))</f>
        <v/>
      </c>
      <c r="G274" s="70" t="str">
        <f t="shared" si="5"/>
        <v/>
      </c>
      <c r="H274" s="6"/>
      <c r="I274" s="6"/>
      <c r="J274" s="6"/>
      <c r="K274" s="6"/>
      <c r="L274" s="6"/>
      <c r="M274" s="6"/>
      <c r="N274" s="6"/>
      <c r="O274" s="6"/>
    </row>
    <row r="275" spans="1:15" x14ac:dyDescent="0.3">
      <c r="A275" s="110"/>
      <c r="B275" s="109"/>
      <c r="C275" s="109"/>
      <c r="D275" s="20" t="str">
        <f>IF(C275&lt;&gt;"",IFERROR(VLOOKUP($C275,'Netzbetreiber-Nummern'!$C:$E,3,0),"Netzbetreibername prüfen!"),"")</f>
        <v/>
      </c>
      <c r="E275" s="88"/>
      <c r="F275" s="65" t="str">
        <f>IF(AND(B275&lt;&gt;"",IFERROR(VLOOKUP(B275,B$52:B274,1,FALSE),"")&lt;&gt;""),"EEG-Anlagen-Nr bereits angegeben",IF(AND(E275&lt;&gt;"",OR(ISNUMBER(E275)=FALSE,E275&lt;0)),"Unzulässige Eingabe Höchstbetrag",""))</f>
        <v/>
      </c>
      <c r="G275" s="70" t="str">
        <f t="shared" si="5"/>
        <v/>
      </c>
      <c r="H275" s="6"/>
      <c r="I275" s="6"/>
      <c r="J275" s="6"/>
      <c r="K275" s="6"/>
      <c r="L275" s="6"/>
      <c r="M275" s="6"/>
      <c r="N275" s="6"/>
      <c r="O275" s="6"/>
    </row>
    <row r="276" spans="1:15" x14ac:dyDescent="0.3">
      <c r="A276" s="110"/>
      <c r="B276" s="109"/>
      <c r="C276" s="109"/>
      <c r="D276" s="20" t="str">
        <f>IF(C276&lt;&gt;"",IFERROR(VLOOKUP($C276,'Netzbetreiber-Nummern'!$C:$E,3,0),"Netzbetreibername prüfen!"),"")</f>
        <v/>
      </c>
      <c r="E276" s="88"/>
      <c r="F276" s="65" t="str">
        <f>IF(AND(B276&lt;&gt;"",IFERROR(VLOOKUP(B276,B$52:B275,1,FALSE),"")&lt;&gt;""),"EEG-Anlagen-Nr bereits angegeben",IF(AND(E276&lt;&gt;"",OR(ISNUMBER(E276)=FALSE,E276&lt;0)),"Unzulässige Eingabe Höchstbetrag",""))</f>
        <v/>
      </c>
      <c r="G276" s="70" t="str">
        <f t="shared" si="5"/>
        <v/>
      </c>
      <c r="H276" s="6"/>
      <c r="I276" s="6"/>
      <c r="J276" s="6"/>
      <c r="K276" s="6"/>
      <c r="L276" s="6"/>
      <c r="M276" s="6"/>
      <c r="N276" s="6"/>
      <c r="O276" s="6"/>
    </row>
    <row r="277" spans="1:15" x14ac:dyDescent="0.3">
      <c r="A277" s="110"/>
      <c r="B277" s="109"/>
      <c r="C277" s="109"/>
      <c r="D277" s="20" t="str">
        <f>IF(C277&lt;&gt;"",IFERROR(VLOOKUP($C277,'Netzbetreiber-Nummern'!$C:$E,3,0),"Netzbetreibername prüfen!"),"")</f>
        <v/>
      </c>
      <c r="E277" s="88"/>
      <c r="F277" s="65" t="str">
        <f>IF(AND(B277&lt;&gt;"",IFERROR(VLOOKUP(B277,B$52:B276,1,FALSE),"")&lt;&gt;""),"EEG-Anlagen-Nr bereits angegeben",IF(AND(E277&lt;&gt;"",OR(ISNUMBER(E277)=FALSE,E277&lt;0)),"Unzulässige Eingabe Höchstbetrag",""))</f>
        <v/>
      </c>
      <c r="G277" s="70" t="str">
        <f t="shared" si="5"/>
        <v/>
      </c>
      <c r="H277" s="6"/>
      <c r="I277" s="6"/>
      <c r="J277" s="6"/>
      <c r="K277" s="6"/>
      <c r="L277" s="6"/>
      <c r="M277" s="6"/>
      <c r="N277" s="6"/>
      <c r="O277" s="6"/>
    </row>
    <row r="278" spans="1:15" x14ac:dyDescent="0.3">
      <c r="A278" s="110"/>
      <c r="B278" s="109"/>
      <c r="C278" s="109"/>
      <c r="D278" s="20" t="str">
        <f>IF(C278&lt;&gt;"",IFERROR(VLOOKUP($C278,'Netzbetreiber-Nummern'!$C:$E,3,0),"Netzbetreibername prüfen!"),"")</f>
        <v/>
      </c>
      <c r="E278" s="88"/>
      <c r="F278" s="65" t="str">
        <f>IF(AND(B278&lt;&gt;"",IFERROR(VLOOKUP(B278,B$52:B277,1,FALSE),"")&lt;&gt;""),"EEG-Anlagen-Nr bereits angegeben",IF(AND(E278&lt;&gt;"",OR(ISNUMBER(E278)=FALSE,E278&lt;0)),"Unzulässige Eingabe Höchstbetrag",""))</f>
        <v/>
      </c>
      <c r="G278" s="70" t="str">
        <f t="shared" si="5"/>
        <v/>
      </c>
      <c r="H278" s="6"/>
      <c r="I278" s="6"/>
      <c r="J278" s="6"/>
      <c r="K278" s="6"/>
      <c r="L278" s="6"/>
      <c r="M278" s="6"/>
      <c r="N278" s="6"/>
      <c r="O278" s="6"/>
    </row>
    <row r="279" spans="1:15" x14ac:dyDescent="0.3">
      <c r="A279" s="110"/>
      <c r="B279" s="109"/>
      <c r="C279" s="109"/>
      <c r="D279" s="20" t="str">
        <f>IF(C279&lt;&gt;"",IFERROR(VLOOKUP($C279,'Netzbetreiber-Nummern'!$C:$E,3,0),"Netzbetreibername prüfen!"),"")</f>
        <v/>
      </c>
      <c r="E279" s="88"/>
      <c r="F279" s="65" t="str">
        <f>IF(AND(B279&lt;&gt;"",IFERROR(VLOOKUP(B279,B$52:B278,1,FALSE),"")&lt;&gt;""),"EEG-Anlagen-Nr bereits angegeben",IF(AND(E279&lt;&gt;"",OR(ISNUMBER(E279)=FALSE,E279&lt;0)),"Unzulässige Eingabe Höchstbetrag",""))</f>
        <v/>
      </c>
      <c r="G279" s="70" t="str">
        <f t="shared" si="5"/>
        <v/>
      </c>
      <c r="H279" s="6"/>
      <c r="I279" s="6"/>
      <c r="J279" s="6"/>
      <c r="K279" s="6"/>
      <c r="L279" s="6"/>
      <c r="M279" s="6"/>
      <c r="N279" s="6"/>
      <c r="O279" s="6"/>
    </row>
    <row r="280" spans="1:15" x14ac:dyDescent="0.3">
      <c r="A280" s="110"/>
      <c r="B280" s="109"/>
      <c r="C280" s="109"/>
      <c r="D280" s="20" t="str">
        <f>IF(C280&lt;&gt;"",IFERROR(VLOOKUP($C280,'Netzbetreiber-Nummern'!$C:$E,3,0),"Netzbetreibername prüfen!"),"")</f>
        <v/>
      </c>
      <c r="E280" s="88"/>
      <c r="F280" s="65" t="str">
        <f>IF(AND(B280&lt;&gt;"",IFERROR(VLOOKUP(B280,B$52:B279,1,FALSE),"")&lt;&gt;""),"EEG-Anlagen-Nr bereits angegeben",IF(AND(E280&lt;&gt;"",OR(ISNUMBER(E280)=FALSE,E280&lt;0)),"Unzulässige Eingabe Höchstbetrag",""))</f>
        <v/>
      </c>
      <c r="G280" s="70" t="str">
        <f t="shared" si="5"/>
        <v/>
      </c>
      <c r="H280" s="6"/>
      <c r="I280" s="6"/>
      <c r="J280" s="6"/>
      <c r="K280" s="6"/>
      <c r="L280" s="6"/>
      <c r="M280" s="6"/>
      <c r="N280" s="6"/>
      <c r="O280" s="6"/>
    </row>
    <row r="281" spans="1:15" x14ac:dyDescent="0.3">
      <c r="A281" s="110"/>
      <c r="B281" s="109"/>
      <c r="C281" s="109"/>
      <c r="D281" s="20" t="str">
        <f>IF(C281&lt;&gt;"",IFERROR(VLOOKUP($C281,'Netzbetreiber-Nummern'!$C:$E,3,0),"Netzbetreibername prüfen!"),"")</f>
        <v/>
      </c>
      <c r="E281" s="88"/>
      <c r="F281" s="65" t="str">
        <f>IF(AND(B281&lt;&gt;"",IFERROR(VLOOKUP(B281,B$52:B280,1,FALSE),"")&lt;&gt;""),"EEG-Anlagen-Nr bereits angegeben",IF(AND(E281&lt;&gt;"",OR(ISNUMBER(E281)=FALSE,E281&lt;0)),"Unzulässige Eingabe Höchstbetrag",""))</f>
        <v/>
      </c>
      <c r="G281" s="70" t="str">
        <f t="shared" si="5"/>
        <v/>
      </c>
      <c r="H281" s="6"/>
      <c r="I281" s="6"/>
      <c r="J281" s="6"/>
      <c r="K281" s="6"/>
      <c r="L281" s="6"/>
      <c r="M281" s="6"/>
      <c r="N281" s="6"/>
      <c r="O281" s="6"/>
    </row>
    <row r="282" spans="1:15" x14ac:dyDescent="0.3">
      <c r="A282" s="110"/>
      <c r="B282" s="109"/>
      <c r="C282" s="109"/>
      <c r="D282" s="20" t="str">
        <f>IF(C282&lt;&gt;"",IFERROR(VLOOKUP($C282,'Netzbetreiber-Nummern'!$C:$E,3,0),"Netzbetreibername prüfen!"),"")</f>
        <v/>
      </c>
      <c r="E282" s="88"/>
      <c r="F282" s="65" t="str">
        <f>IF(AND(B282&lt;&gt;"",IFERROR(VLOOKUP(B282,B$52:B281,1,FALSE),"")&lt;&gt;""),"EEG-Anlagen-Nr bereits angegeben",IF(AND(E282&lt;&gt;"",OR(ISNUMBER(E282)=FALSE,E282&lt;0)),"Unzulässige Eingabe Höchstbetrag",""))</f>
        <v/>
      </c>
      <c r="G282" s="70" t="str">
        <f t="shared" si="5"/>
        <v/>
      </c>
      <c r="H282" s="6"/>
      <c r="I282" s="6"/>
      <c r="J282" s="6"/>
      <c r="K282" s="6"/>
      <c r="L282" s="6"/>
      <c r="M282" s="6"/>
      <c r="N282" s="6"/>
      <c r="O282" s="6"/>
    </row>
    <row r="283" spans="1:15" x14ac:dyDescent="0.3">
      <c r="A283" s="110"/>
      <c r="B283" s="109"/>
      <c r="C283" s="109"/>
      <c r="D283" s="20" t="str">
        <f>IF(C283&lt;&gt;"",IFERROR(VLOOKUP($C283,'Netzbetreiber-Nummern'!$C:$E,3,0),"Netzbetreibername prüfen!"),"")</f>
        <v/>
      </c>
      <c r="E283" s="88"/>
      <c r="F283" s="65" t="str">
        <f>IF(AND(B283&lt;&gt;"",IFERROR(VLOOKUP(B283,B$52:B282,1,FALSE),"")&lt;&gt;""),"EEG-Anlagen-Nr bereits angegeben",IF(AND(E283&lt;&gt;"",OR(ISNUMBER(E283)=FALSE,E283&lt;0)),"Unzulässige Eingabe Höchstbetrag",""))</f>
        <v/>
      </c>
      <c r="G283" s="70" t="str">
        <f t="shared" si="5"/>
        <v/>
      </c>
      <c r="H283" s="6"/>
      <c r="I283" s="6"/>
      <c r="J283" s="6"/>
      <c r="K283" s="6"/>
      <c r="L283" s="6"/>
      <c r="M283" s="6"/>
      <c r="N283" s="6"/>
      <c r="O283" s="6"/>
    </row>
    <row r="284" spans="1:15" x14ac:dyDescent="0.3">
      <c r="A284" s="110"/>
      <c r="B284" s="109"/>
      <c r="C284" s="109"/>
      <c r="D284" s="20" t="str">
        <f>IF(C284&lt;&gt;"",IFERROR(VLOOKUP($C284,'Netzbetreiber-Nummern'!$C:$E,3,0),"Netzbetreibername prüfen!"),"")</f>
        <v/>
      </c>
      <c r="E284" s="88"/>
      <c r="F284" s="65" t="str">
        <f>IF(AND(B284&lt;&gt;"",IFERROR(VLOOKUP(B284,B$52:B283,1,FALSE),"")&lt;&gt;""),"EEG-Anlagen-Nr bereits angegeben",IF(AND(E284&lt;&gt;"",OR(ISNUMBER(E284)=FALSE,E284&lt;0)),"Unzulässige Eingabe Höchstbetrag",""))</f>
        <v/>
      </c>
      <c r="G284" s="70" t="str">
        <f t="shared" si="5"/>
        <v/>
      </c>
      <c r="H284" s="6"/>
      <c r="I284" s="6"/>
      <c r="J284" s="6"/>
      <c r="K284" s="6"/>
      <c r="L284" s="6"/>
      <c r="M284" s="6"/>
      <c r="N284" s="6"/>
      <c r="O284" s="6"/>
    </row>
    <row r="285" spans="1:15" x14ac:dyDescent="0.3">
      <c r="A285" s="110"/>
      <c r="B285" s="109"/>
      <c r="C285" s="109"/>
      <c r="D285" s="20" t="str">
        <f>IF(C285&lt;&gt;"",IFERROR(VLOOKUP($C285,'Netzbetreiber-Nummern'!$C:$E,3,0),"Netzbetreibername prüfen!"),"")</f>
        <v/>
      </c>
      <c r="E285" s="88"/>
      <c r="F285" s="65" t="str">
        <f>IF(AND(B285&lt;&gt;"",IFERROR(VLOOKUP(B285,B$52:B284,1,FALSE),"")&lt;&gt;""),"EEG-Anlagen-Nr bereits angegeben",IF(AND(E285&lt;&gt;"",OR(ISNUMBER(E285)=FALSE,E285&lt;0)),"Unzulässige Eingabe Höchstbetrag",""))</f>
        <v/>
      </c>
      <c r="G285" s="70" t="str">
        <f t="shared" si="5"/>
        <v/>
      </c>
      <c r="H285" s="6"/>
      <c r="I285" s="6"/>
      <c r="J285" s="6"/>
      <c r="K285" s="6"/>
      <c r="L285" s="6"/>
      <c r="M285" s="6"/>
      <c r="N285" s="6"/>
      <c r="O285" s="6"/>
    </row>
    <row r="286" spans="1:15" x14ac:dyDescent="0.3">
      <c r="A286" s="110"/>
      <c r="B286" s="109"/>
      <c r="C286" s="109"/>
      <c r="D286" s="20" t="str">
        <f>IF(C286&lt;&gt;"",IFERROR(VLOOKUP($C286,'Netzbetreiber-Nummern'!$C:$E,3,0),"Netzbetreibername prüfen!"),"")</f>
        <v/>
      </c>
      <c r="E286" s="88"/>
      <c r="F286" s="65" t="str">
        <f>IF(AND(B286&lt;&gt;"",IFERROR(VLOOKUP(B286,B$52:B285,1,FALSE),"")&lt;&gt;""),"EEG-Anlagen-Nr bereits angegeben",IF(AND(E286&lt;&gt;"",OR(ISNUMBER(E286)=FALSE,E286&lt;0)),"Unzulässige Eingabe Höchstbetrag",""))</f>
        <v/>
      </c>
      <c r="G286" s="70" t="str">
        <f t="shared" si="5"/>
        <v/>
      </c>
      <c r="H286" s="6"/>
      <c r="I286" s="6"/>
      <c r="J286" s="6"/>
      <c r="K286" s="6"/>
      <c r="L286" s="6"/>
      <c r="M286" s="6"/>
      <c r="N286" s="6"/>
      <c r="O286" s="6"/>
    </row>
    <row r="287" spans="1:15" x14ac:dyDescent="0.3">
      <c r="A287" s="110"/>
      <c r="B287" s="109"/>
      <c r="C287" s="109"/>
      <c r="D287" s="20" t="str">
        <f>IF(C287&lt;&gt;"",IFERROR(VLOOKUP($C287,'Netzbetreiber-Nummern'!$C:$E,3,0),"Netzbetreibername prüfen!"),"")</f>
        <v/>
      </c>
      <c r="E287" s="88"/>
      <c r="F287" s="65" t="str">
        <f>IF(AND(B287&lt;&gt;"",IFERROR(VLOOKUP(B287,B$52:B286,1,FALSE),"")&lt;&gt;""),"EEG-Anlagen-Nr bereits angegeben",IF(AND(E287&lt;&gt;"",OR(ISNUMBER(E287)=FALSE,E287&lt;0)),"Unzulässige Eingabe Höchstbetrag",""))</f>
        <v/>
      </c>
      <c r="G287" s="70" t="str">
        <f t="shared" si="5"/>
        <v/>
      </c>
      <c r="H287" s="6"/>
      <c r="I287" s="6"/>
      <c r="J287" s="6"/>
      <c r="K287" s="6"/>
      <c r="L287" s="6"/>
      <c r="M287" s="6"/>
      <c r="N287" s="6"/>
      <c r="O287" s="6"/>
    </row>
    <row r="288" spans="1:15" x14ac:dyDescent="0.3">
      <c r="A288" s="110"/>
      <c r="B288" s="109"/>
      <c r="C288" s="109"/>
      <c r="D288" s="20" t="str">
        <f>IF(C288&lt;&gt;"",IFERROR(VLOOKUP($C288,'Netzbetreiber-Nummern'!$C:$E,3,0),"Netzbetreibername prüfen!"),"")</f>
        <v/>
      </c>
      <c r="E288" s="88"/>
      <c r="F288" s="65" t="str">
        <f>IF(AND(B288&lt;&gt;"",IFERROR(VLOOKUP(B288,B$52:B287,1,FALSE),"")&lt;&gt;""),"EEG-Anlagen-Nr bereits angegeben",IF(AND(E288&lt;&gt;"",OR(ISNUMBER(E288)=FALSE,E288&lt;0)),"Unzulässige Eingabe Höchstbetrag",""))</f>
        <v/>
      </c>
      <c r="G288" s="70" t="str">
        <f t="shared" si="5"/>
        <v/>
      </c>
      <c r="H288" s="6"/>
      <c r="I288" s="6"/>
      <c r="J288" s="6"/>
      <c r="K288" s="6"/>
      <c r="L288" s="6"/>
      <c r="M288" s="6"/>
      <c r="N288" s="6"/>
      <c r="O288" s="6"/>
    </row>
    <row r="289" spans="1:15" x14ac:dyDescent="0.3">
      <c r="A289" s="110"/>
      <c r="B289" s="109"/>
      <c r="C289" s="109"/>
      <c r="D289" s="20" t="str">
        <f>IF(C289&lt;&gt;"",IFERROR(VLOOKUP($C289,'Netzbetreiber-Nummern'!$C:$E,3,0),"Netzbetreibername prüfen!"),"")</f>
        <v/>
      </c>
      <c r="E289" s="88"/>
      <c r="F289" s="65" t="str">
        <f>IF(AND(B289&lt;&gt;"",IFERROR(VLOOKUP(B289,B$52:B288,1,FALSE),"")&lt;&gt;""),"EEG-Anlagen-Nr bereits angegeben",IF(AND(E289&lt;&gt;"",OR(ISNUMBER(E289)=FALSE,E289&lt;0)),"Unzulässige Eingabe Höchstbetrag",""))</f>
        <v/>
      </c>
      <c r="G289" s="70" t="str">
        <f t="shared" si="5"/>
        <v/>
      </c>
      <c r="H289" s="6"/>
      <c r="I289" s="6"/>
      <c r="J289" s="6"/>
      <c r="K289" s="6"/>
      <c r="L289" s="6"/>
      <c r="M289" s="6"/>
      <c r="N289" s="6"/>
      <c r="O289" s="6"/>
    </row>
    <row r="290" spans="1:15" x14ac:dyDescent="0.3">
      <c r="A290" s="110"/>
      <c r="B290" s="109"/>
      <c r="C290" s="109"/>
      <c r="D290" s="20" t="str">
        <f>IF(C290&lt;&gt;"",IFERROR(VLOOKUP($C290,'Netzbetreiber-Nummern'!$C:$E,3,0),"Netzbetreibername prüfen!"),"")</f>
        <v/>
      </c>
      <c r="E290" s="88"/>
      <c r="F290" s="65" t="str">
        <f>IF(AND(B290&lt;&gt;"",IFERROR(VLOOKUP(B290,B$52:B289,1,FALSE),"")&lt;&gt;""),"EEG-Anlagen-Nr bereits angegeben",IF(AND(E290&lt;&gt;"",OR(ISNUMBER(E290)=FALSE,E290&lt;0)),"Unzulässige Eingabe Höchstbetrag",""))</f>
        <v/>
      </c>
      <c r="G290" s="70" t="str">
        <f t="shared" si="5"/>
        <v/>
      </c>
      <c r="H290" s="6"/>
      <c r="I290" s="6"/>
      <c r="J290" s="6"/>
      <c r="K290" s="6"/>
      <c r="L290" s="6"/>
      <c r="M290" s="6"/>
      <c r="N290" s="6"/>
      <c r="O290" s="6"/>
    </row>
    <row r="291" spans="1:15" x14ac:dyDescent="0.3">
      <c r="A291" s="110"/>
      <c r="B291" s="109"/>
      <c r="C291" s="109"/>
      <c r="D291" s="20" t="str">
        <f>IF(C291&lt;&gt;"",IFERROR(VLOOKUP($C291,'Netzbetreiber-Nummern'!$C:$E,3,0),"Netzbetreibername prüfen!"),"")</f>
        <v/>
      </c>
      <c r="E291" s="88"/>
      <c r="F291" s="65" t="str">
        <f>IF(AND(B291&lt;&gt;"",IFERROR(VLOOKUP(B291,B$52:B290,1,FALSE),"")&lt;&gt;""),"EEG-Anlagen-Nr bereits angegeben",IF(AND(E291&lt;&gt;"",OR(ISNUMBER(E291)=FALSE,E291&lt;0)),"Unzulässige Eingabe Höchstbetrag",""))</f>
        <v/>
      </c>
      <c r="G291" s="70" t="str">
        <f t="shared" si="5"/>
        <v/>
      </c>
      <c r="H291" s="6"/>
      <c r="I291" s="6"/>
      <c r="J291" s="6"/>
      <c r="K291" s="6"/>
      <c r="L291" s="6"/>
      <c r="M291" s="6"/>
      <c r="N291" s="6"/>
      <c r="O291" s="6"/>
    </row>
    <row r="292" spans="1:15" x14ac:dyDescent="0.3">
      <c r="A292" s="110"/>
      <c r="B292" s="109"/>
      <c r="C292" s="109"/>
      <c r="D292" s="20" t="str">
        <f>IF(C292&lt;&gt;"",IFERROR(VLOOKUP($C292,'Netzbetreiber-Nummern'!$C:$E,3,0),"Netzbetreibername prüfen!"),"")</f>
        <v/>
      </c>
      <c r="E292" s="88"/>
      <c r="F292" s="65" t="str">
        <f>IF(AND(B292&lt;&gt;"",IFERROR(VLOOKUP(B292,B$52:B291,1,FALSE),"")&lt;&gt;""),"EEG-Anlagen-Nr bereits angegeben",IF(AND(E292&lt;&gt;"",OR(ISNUMBER(E292)=FALSE,E292&lt;0)),"Unzulässige Eingabe Höchstbetrag",""))</f>
        <v/>
      </c>
      <c r="G292" s="70" t="str">
        <f t="shared" si="5"/>
        <v/>
      </c>
      <c r="H292" s="6"/>
      <c r="I292" s="6"/>
      <c r="J292" s="6"/>
      <c r="K292" s="6"/>
      <c r="L292" s="6"/>
      <c r="M292" s="6"/>
      <c r="N292" s="6"/>
      <c r="O292" s="6"/>
    </row>
    <row r="293" spans="1:15" x14ac:dyDescent="0.3">
      <c r="A293" s="110"/>
      <c r="B293" s="109"/>
      <c r="C293" s="109"/>
      <c r="D293" s="20" t="str">
        <f>IF(C293&lt;&gt;"",IFERROR(VLOOKUP($C293,'Netzbetreiber-Nummern'!$C:$E,3,0),"Netzbetreibername prüfen!"),"")</f>
        <v/>
      </c>
      <c r="E293" s="88"/>
      <c r="F293" s="65" t="str">
        <f>IF(AND(B293&lt;&gt;"",IFERROR(VLOOKUP(B293,B$52:B292,1,FALSE),"")&lt;&gt;""),"EEG-Anlagen-Nr bereits angegeben",IF(AND(E293&lt;&gt;"",OR(ISNUMBER(E293)=FALSE,E293&lt;0)),"Unzulässige Eingabe Höchstbetrag",""))</f>
        <v/>
      </c>
      <c r="G293" s="70" t="str">
        <f t="shared" si="5"/>
        <v/>
      </c>
      <c r="H293" s="6"/>
      <c r="I293" s="6"/>
      <c r="J293" s="6"/>
      <c r="K293" s="6"/>
      <c r="L293" s="6"/>
      <c r="M293" s="6"/>
      <c r="N293" s="6"/>
      <c r="O293" s="6"/>
    </row>
    <row r="294" spans="1:15" x14ac:dyDescent="0.3">
      <c r="A294" s="110"/>
      <c r="B294" s="109"/>
      <c r="C294" s="109"/>
      <c r="D294" s="20" t="str">
        <f>IF(C294&lt;&gt;"",IFERROR(VLOOKUP($C294,'Netzbetreiber-Nummern'!$C:$E,3,0),"Netzbetreibername prüfen!"),"")</f>
        <v/>
      </c>
      <c r="E294" s="88"/>
      <c r="F294" s="65" t="str">
        <f>IF(AND(B294&lt;&gt;"",IFERROR(VLOOKUP(B294,B$52:B293,1,FALSE),"")&lt;&gt;""),"EEG-Anlagen-Nr bereits angegeben",IF(AND(E294&lt;&gt;"",OR(ISNUMBER(E294)=FALSE,E294&lt;0)),"Unzulässige Eingabe Höchstbetrag",""))</f>
        <v/>
      </c>
      <c r="G294" s="70" t="str">
        <f t="shared" si="5"/>
        <v/>
      </c>
      <c r="H294" s="6"/>
      <c r="I294" s="6"/>
      <c r="J294" s="6"/>
      <c r="K294" s="6"/>
      <c r="L294" s="6"/>
      <c r="M294" s="6"/>
      <c r="N294" s="6"/>
      <c r="O294" s="6"/>
    </row>
    <row r="295" spans="1:15" x14ac:dyDescent="0.3">
      <c r="A295" s="110"/>
      <c r="B295" s="109"/>
      <c r="C295" s="109"/>
      <c r="D295" s="20" t="str">
        <f>IF(C295&lt;&gt;"",IFERROR(VLOOKUP($C295,'Netzbetreiber-Nummern'!$C:$E,3,0),"Netzbetreibername prüfen!"),"")</f>
        <v/>
      </c>
      <c r="E295" s="88"/>
      <c r="F295" s="65" t="str">
        <f>IF(AND(B295&lt;&gt;"",IFERROR(VLOOKUP(B295,B$52:B294,1,FALSE),"")&lt;&gt;""),"EEG-Anlagen-Nr bereits angegeben",IF(AND(E295&lt;&gt;"",OR(ISNUMBER(E295)=FALSE,E295&lt;0)),"Unzulässige Eingabe Höchstbetrag",""))</f>
        <v/>
      </c>
      <c r="G295" s="70" t="str">
        <f t="shared" si="5"/>
        <v/>
      </c>
      <c r="H295" s="6"/>
      <c r="I295" s="6"/>
      <c r="J295" s="6"/>
      <c r="K295" s="6"/>
      <c r="L295" s="6"/>
      <c r="M295" s="6"/>
      <c r="N295" s="6"/>
      <c r="O295" s="6"/>
    </row>
    <row r="296" spans="1:15" x14ac:dyDescent="0.3">
      <c r="A296" s="110"/>
      <c r="B296" s="109"/>
      <c r="C296" s="109"/>
      <c r="D296" s="20" t="str">
        <f>IF(C296&lt;&gt;"",IFERROR(VLOOKUP($C296,'Netzbetreiber-Nummern'!$C:$E,3,0),"Netzbetreibername prüfen!"),"")</f>
        <v/>
      </c>
      <c r="E296" s="88"/>
      <c r="F296" s="65" t="str">
        <f>IF(AND(B296&lt;&gt;"",IFERROR(VLOOKUP(B296,B$52:B295,1,FALSE),"")&lt;&gt;""),"EEG-Anlagen-Nr bereits angegeben",IF(AND(E296&lt;&gt;"",OR(ISNUMBER(E296)=FALSE,E296&lt;0)),"Unzulässige Eingabe Höchstbetrag",""))</f>
        <v/>
      </c>
      <c r="G296" s="70" t="str">
        <f t="shared" si="5"/>
        <v/>
      </c>
      <c r="H296" s="6"/>
      <c r="I296" s="6"/>
      <c r="J296" s="6"/>
      <c r="K296" s="6"/>
      <c r="L296" s="6"/>
      <c r="M296" s="6"/>
      <c r="N296" s="6"/>
      <c r="O296" s="6"/>
    </row>
    <row r="297" spans="1:15" x14ac:dyDescent="0.3">
      <c r="A297" s="110"/>
      <c r="B297" s="109"/>
      <c r="C297" s="109"/>
      <c r="D297" s="20" t="str">
        <f>IF(C297&lt;&gt;"",IFERROR(VLOOKUP($C297,'Netzbetreiber-Nummern'!$C:$E,3,0),"Netzbetreibername prüfen!"),"")</f>
        <v/>
      </c>
      <c r="E297" s="88"/>
      <c r="F297" s="65" t="str">
        <f>IF(AND(B297&lt;&gt;"",IFERROR(VLOOKUP(B297,B$52:B296,1,FALSE),"")&lt;&gt;""),"EEG-Anlagen-Nr bereits angegeben",IF(AND(E297&lt;&gt;"",OR(ISNUMBER(E297)=FALSE,E297&lt;0)),"Unzulässige Eingabe Höchstbetrag",""))</f>
        <v/>
      </c>
      <c r="G297" s="70" t="str">
        <f t="shared" si="5"/>
        <v/>
      </c>
      <c r="H297" s="6"/>
      <c r="I297" s="6"/>
      <c r="J297" s="6"/>
      <c r="K297" s="6"/>
      <c r="L297" s="6"/>
      <c r="M297" s="6"/>
      <c r="N297" s="6"/>
      <c r="O297" s="6"/>
    </row>
    <row r="298" spans="1:15" x14ac:dyDescent="0.3">
      <c r="A298" s="110"/>
      <c r="B298" s="109"/>
      <c r="C298" s="109"/>
      <c r="D298" s="20" t="str">
        <f>IF(C298&lt;&gt;"",IFERROR(VLOOKUP($C298,'Netzbetreiber-Nummern'!$C:$E,3,0),"Netzbetreibername prüfen!"),"")</f>
        <v/>
      </c>
      <c r="E298" s="88"/>
      <c r="F298" s="65" t="str">
        <f>IF(AND(B298&lt;&gt;"",IFERROR(VLOOKUP(B298,B$52:B297,1,FALSE),"")&lt;&gt;""),"EEG-Anlagen-Nr bereits angegeben",IF(AND(E298&lt;&gt;"",OR(ISNUMBER(E298)=FALSE,E298&lt;0)),"Unzulässige Eingabe Höchstbetrag",""))</f>
        <v/>
      </c>
      <c r="G298" s="70" t="str">
        <f t="shared" si="5"/>
        <v/>
      </c>
      <c r="H298" s="6"/>
      <c r="I298" s="6"/>
      <c r="J298" s="6"/>
      <c r="K298" s="6"/>
      <c r="L298" s="6"/>
      <c r="M298" s="6"/>
      <c r="N298" s="6"/>
      <c r="O298" s="6"/>
    </row>
    <row r="299" spans="1:15" x14ac:dyDescent="0.3">
      <c r="A299" s="110"/>
      <c r="B299" s="109"/>
      <c r="C299" s="109"/>
      <c r="D299" s="20" t="str">
        <f>IF(C299&lt;&gt;"",IFERROR(VLOOKUP($C299,'Netzbetreiber-Nummern'!$C:$E,3,0),"Netzbetreibername prüfen!"),"")</f>
        <v/>
      </c>
      <c r="E299" s="88"/>
      <c r="F299" s="65" t="str">
        <f>IF(AND(B299&lt;&gt;"",IFERROR(VLOOKUP(B299,B$52:B298,1,FALSE),"")&lt;&gt;""),"EEG-Anlagen-Nr bereits angegeben",IF(AND(E299&lt;&gt;"",OR(ISNUMBER(E299)=FALSE,E299&lt;0)),"Unzulässige Eingabe Höchstbetrag",""))</f>
        <v/>
      </c>
      <c r="G299" s="70" t="str">
        <f t="shared" si="5"/>
        <v/>
      </c>
      <c r="H299" s="6"/>
      <c r="I299" s="6"/>
      <c r="J299" s="6"/>
      <c r="K299" s="6"/>
      <c r="L299" s="6"/>
      <c r="M299" s="6"/>
      <c r="N299" s="6"/>
      <c r="O299" s="6"/>
    </row>
    <row r="300" spans="1:15" x14ac:dyDescent="0.3">
      <c r="A300" s="110"/>
      <c r="B300" s="109"/>
      <c r="C300" s="109"/>
      <c r="D300" s="20" t="str">
        <f>IF(C300&lt;&gt;"",IFERROR(VLOOKUP($C300,'Netzbetreiber-Nummern'!$C:$E,3,0),"Netzbetreibername prüfen!"),"")</f>
        <v/>
      </c>
      <c r="E300" s="88"/>
      <c r="F300" s="65" t="str">
        <f>IF(AND(B300&lt;&gt;"",IFERROR(VLOOKUP(B300,B$52:B299,1,FALSE),"")&lt;&gt;""),"EEG-Anlagen-Nr bereits angegeben",IF(AND(E300&lt;&gt;"",OR(ISNUMBER(E300)=FALSE,E300&lt;0)),"Unzulässige Eingabe Höchstbetrag",""))</f>
        <v/>
      </c>
      <c r="G300" s="70" t="str">
        <f t="shared" si="5"/>
        <v/>
      </c>
      <c r="H300" s="6"/>
      <c r="I300" s="6"/>
      <c r="J300" s="6"/>
      <c r="K300" s="6"/>
      <c r="L300" s="6"/>
      <c r="M300" s="6"/>
      <c r="N300" s="6"/>
      <c r="O300" s="6"/>
    </row>
    <row r="301" spans="1:15" x14ac:dyDescent="0.3">
      <c r="A301" s="110"/>
      <c r="B301" s="109"/>
      <c r="C301" s="109"/>
      <c r="D301" s="20" t="str">
        <f>IF(C301&lt;&gt;"",IFERROR(VLOOKUP($C301,'Netzbetreiber-Nummern'!$C:$E,3,0),"Netzbetreibername prüfen!"),"")</f>
        <v/>
      </c>
      <c r="E301" s="88"/>
      <c r="F301" s="65" t="str">
        <f>IF(AND(B301&lt;&gt;"",IFERROR(VLOOKUP(B301,B$52:B300,1,FALSE),"")&lt;&gt;""),"EEG-Anlagen-Nr bereits angegeben",IF(AND(E301&lt;&gt;"",OR(ISNUMBER(E301)=FALSE,E301&lt;0)),"Unzulässige Eingabe Höchstbetrag",""))</f>
        <v/>
      </c>
      <c r="G301" s="70" t="str">
        <f t="shared" si="5"/>
        <v/>
      </c>
      <c r="H301" s="6"/>
      <c r="I301" s="6"/>
      <c r="J301" s="6"/>
      <c r="K301" s="6"/>
      <c r="L301" s="6"/>
      <c r="M301" s="6"/>
      <c r="N301" s="6"/>
      <c r="O301" s="6"/>
    </row>
    <row r="302" spans="1:15" x14ac:dyDescent="0.3">
      <c r="A302" s="110"/>
      <c r="B302" s="109"/>
      <c r="C302" s="109"/>
      <c r="D302" s="20" t="str">
        <f>IF(C302&lt;&gt;"",IFERROR(VLOOKUP($C302,'Netzbetreiber-Nummern'!$C:$E,3,0),"Netzbetreibername prüfen!"),"")</f>
        <v/>
      </c>
      <c r="E302" s="88"/>
      <c r="F302" s="65" t="str">
        <f>IF(AND(B302&lt;&gt;"",IFERROR(VLOOKUP(B302,B$52:B301,1,FALSE),"")&lt;&gt;""),"EEG-Anlagen-Nr bereits angegeben",IF(AND(E302&lt;&gt;"",OR(ISNUMBER(E302)=FALSE,E302&lt;0)),"Unzulässige Eingabe Höchstbetrag",""))</f>
        <v/>
      </c>
      <c r="G302" s="70" t="str">
        <f t="shared" si="5"/>
        <v/>
      </c>
      <c r="H302" s="6"/>
      <c r="I302" s="6"/>
      <c r="J302" s="6"/>
      <c r="K302" s="6"/>
      <c r="L302" s="6"/>
      <c r="M302" s="6"/>
      <c r="N302" s="6"/>
      <c r="O302" s="6"/>
    </row>
    <row r="303" spans="1:15" x14ac:dyDescent="0.3">
      <c r="A303" s="110"/>
      <c r="B303" s="109"/>
      <c r="C303" s="109"/>
      <c r="D303" s="20" t="str">
        <f>IF(C303&lt;&gt;"",IFERROR(VLOOKUP($C303,'Netzbetreiber-Nummern'!$C:$E,3,0),"Netzbetreibername prüfen!"),"")</f>
        <v/>
      </c>
      <c r="E303" s="88"/>
      <c r="F303" s="65" t="str">
        <f>IF(AND(B303&lt;&gt;"",IFERROR(VLOOKUP(B303,B$52:B302,1,FALSE),"")&lt;&gt;""),"EEG-Anlagen-Nr bereits angegeben",IF(AND(E303&lt;&gt;"",OR(ISNUMBER(E303)=FALSE,E303&lt;0)),"Unzulässige Eingabe Höchstbetrag",""))</f>
        <v/>
      </c>
      <c r="G303" s="70" t="str">
        <f t="shared" si="5"/>
        <v/>
      </c>
      <c r="H303" s="6"/>
      <c r="I303" s="6"/>
      <c r="J303" s="6"/>
      <c r="K303" s="6"/>
      <c r="L303" s="6"/>
      <c r="M303" s="6"/>
      <c r="N303" s="6"/>
      <c r="O303" s="6"/>
    </row>
    <row r="304" spans="1:15" x14ac:dyDescent="0.3">
      <c r="A304" s="110"/>
      <c r="B304" s="109"/>
      <c r="C304" s="109"/>
      <c r="D304" s="20" t="str">
        <f>IF(C304&lt;&gt;"",IFERROR(VLOOKUP($C304,'Netzbetreiber-Nummern'!$C:$E,3,0),"Netzbetreibername prüfen!"),"")</f>
        <v/>
      </c>
      <c r="E304" s="88"/>
      <c r="F304" s="65" t="str">
        <f>IF(AND(B304&lt;&gt;"",IFERROR(VLOOKUP(B304,B$52:B303,1,FALSE),"")&lt;&gt;""),"EEG-Anlagen-Nr bereits angegeben",IF(AND(E304&lt;&gt;"",OR(ISNUMBER(E304)=FALSE,E304&lt;0)),"Unzulässige Eingabe Höchstbetrag",""))</f>
        <v/>
      </c>
      <c r="G304" s="70" t="str">
        <f t="shared" si="5"/>
        <v/>
      </c>
      <c r="H304" s="6"/>
      <c r="I304" s="6"/>
      <c r="J304" s="6"/>
      <c r="K304" s="6"/>
      <c r="L304" s="6"/>
      <c r="M304" s="6"/>
      <c r="N304" s="6"/>
      <c r="O304" s="6"/>
    </row>
    <row r="305" spans="1:15" x14ac:dyDescent="0.3">
      <c r="A305" s="110"/>
      <c r="B305" s="109"/>
      <c r="C305" s="109"/>
      <c r="D305" s="20" t="str">
        <f>IF(C305&lt;&gt;"",IFERROR(VLOOKUP($C305,'Netzbetreiber-Nummern'!$C:$E,3,0),"Netzbetreibername prüfen!"),"")</f>
        <v/>
      </c>
      <c r="E305" s="88"/>
      <c r="F305" s="65" t="str">
        <f>IF(AND(B305&lt;&gt;"",IFERROR(VLOOKUP(B305,B$52:B304,1,FALSE),"")&lt;&gt;""),"EEG-Anlagen-Nr bereits angegeben",IF(AND(E305&lt;&gt;"",OR(ISNUMBER(E305)=FALSE,E305&lt;0)),"Unzulässige Eingabe Höchstbetrag",""))</f>
        <v/>
      </c>
      <c r="G305" s="70" t="str">
        <f t="shared" si="5"/>
        <v/>
      </c>
      <c r="H305" s="6"/>
      <c r="I305" s="6"/>
      <c r="J305" s="6"/>
      <c r="K305" s="6"/>
      <c r="L305" s="6"/>
      <c r="M305" s="6"/>
      <c r="N305" s="6"/>
      <c r="O305" s="6"/>
    </row>
    <row r="306" spans="1:15" x14ac:dyDescent="0.3">
      <c r="A306" s="110"/>
      <c r="B306" s="109"/>
      <c r="C306" s="109"/>
      <c r="D306" s="20" t="str">
        <f>IF(C306&lt;&gt;"",IFERROR(VLOOKUP($C306,'Netzbetreiber-Nummern'!$C:$E,3,0),"Netzbetreibername prüfen!"),"")</f>
        <v/>
      </c>
      <c r="E306" s="88"/>
      <c r="F306" s="65" t="str">
        <f>IF(AND(B306&lt;&gt;"",IFERROR(VLOOKUP(B306,B$52:B305,1,FALSE),"")&lt;&gt;""),"EEG-Anlagen-Nr bereits angegeben",IF(AND(E306&lt;&gt;"",OR(ISNUMBER(E306)=FALSE,E306&lt;0)),"Unzulässige Eingabe Höchstbetrag",""))</f>
        <v/>
      </c>
      <c r="G306" s="70" t="str">
        <f t="shared" si="5"/>
        <v/>
      </c>
      <c r="H306" s="6"/>
      <c r="I306" s="6"/>
      <c r="J306" s="6"/>
      <c r="K306" s="6"/>
      <c r="L306" s="6"/>
      <c r="M306" s="6"/>
      <c r="N306" s="6"/>
      <c r="O306" s="6"/>
    </row>
    <row r="307" spans="1:15" x14ac:dyDescent="0.3">
      <c r="A307" s="110"/>
      <c r="B307" s="109"/>
      <c r="C307" s="109"/>
      <c r="D307" s="20" t="str">
        <f>IF(C307&lt;&gt;"",IFERROR(VLOOKUP($C307,'Netzbetreiber-Nummern'!$C:$E,3,0),"Netzbetreibername prüfen!"),"")</f>
        <v/>
      </c>
      <c r="E307" s="88"/>
      <c r="F307" s="65" t="str">
        <f>IF(AND(B307&lt;&gt;"",IFERROR(VLOOKUP(B307,B$52:B306,1,FALSE),"")&lt;&gt;""),"EEG-Anlagen-Nr bereits angegeben",IF(AND(E307&lt;&gt;"",OR(ISNUMBER(E307)=FALSE,E307&lt;0)),"Unzulässige Eingabe Höchstbetrag",""))</f>
        <v/>
      </c>
      <c r="G307" s="70" t="str">
        <f t="shared" si="5"/>
        <v/>
      </c>
      <c r="H307" s="6"/>
      <c r="I307" s="6"/>
      <c r="J307" s="6"/>
      <c r="K307" s="6"/>
      <c r="L307" s="6"/>
      <c r="M307" s="6"/>
      <c r="N307" s="6"/>
      <c r="O307" s="6"/>
    </row>
    <row r="308" spans="1:15" x14ac:dyDescent="0.3">
      <c r="A308" s="110"/>
      <c r="B308" s="109"/>
      <c r="C308" s="109"/>
      <c r="D308" s="20" t="str">
        <f>IF(C308&lt;&gt;"",IFERROR(VLOOKUP($C308,'Netzbetreiber-Nummern'!$C:$E,3,0),"Netzbetreibername prüfen!"),"")</f>
        <v/>
      </c>
      <c r="E308" s="88"/>
      <c r="F308" s="65" t="str">
        <f>IF(AND(B308&lt;&gt;"",IFERROR(VLOOKUP(B308,B$52:B307,1,FALSE),"")&lt;&gt;""),"EEG-Anlagen-Nr bereits angegeben",IF(AND(E308&lt;&gt;"",OR(ISNUMBER(E308)=FALSE,E308&lt;0)),"Unzulässige Eingabe Höchstbetrag",""))</f>
        <v/>
      </c>
      <c r="G308" s="70" t="str">
        <f t="shared" si="5"/>
        <v/>
      </c>
      <c r="H308" s="6"/>
      <c r="I308" s="6"/>
      <c r="J308" s="6"/>
      <c r="K308" s="6"/>
      <c r="L308" s="6"/>
      <c r="M308" s="6"/>
      <c r="N308" s="6"/>
      <c r="O308" s="6"/>
    </row>
    <row r="309" spans="1:15" x14ac:dyDescent="0.3">
      <c r="A309" s="110"/>
      <c r="B309" s="109"/>
      <c r="C309" s="109"/>
      <c r="D309" s="20" t="str">
        <f>IF(C309&lt;&gt;"",IFERROR(VLOOKUP($C309,'Netzbetreiber-Nummern'!$C:$E,3,0),"Netzbetreibername prüfen!"),"")</f>
        <v/>
      </c>
      <c r="E309" s="88"/>
      <c r="F309" s="65" t="str">
        <f>IF(AND(B309&lt;&gt;"",IFERROR(VLOOKUP(B309,B$52:B308,1,FALSE),"")&lt;&gt;""),"EEG-Anlagen-Nr bereits angegeben",IF(AND(E309&lt;&gt;"",OR(ISNUMBER(E309)=FALSE,E309&lt;0)),"Unzulässige Eingabe Höchstbetrag",""))</f>
        <v/>
      </c>
      <c r="G309" s="70" t="str">
        <f t="shared" si="5"/>
        <v/>
      </c>
      <c r="H309" s="6"/>
      <c r="I309" s="6"/>
      <c r="J309" s="6"/>
      <c r="K309" s="6"/>
      <c r="L309" s="6"/>
      <c r="M309" s="6"/>
      <c r="N309" s="6"/>
      <c r="O309" s="6"/>
    </row>
    <row r="310" spans="1:15" x14ac:dyDescent="0.3">
      <c r="A310" s="110"/>
      <c r="B310" s="109"/>
      <c r="C310" s="109"/>
      <c r="D310" s="20" t="str">
        <f>IF(C310&lt;&gt;"",IFERROR(VLOOKUP($C310,'Netzbetreiber-Nummern'!$C:$E,3,0),"Netzbetreibername prüfen!"),"")</f>
        <v/>
      </c>
      <c r="E310" s="88"/>
      <c r="F310" s="65" t="str">
        <f>IF(AND(B310&lt;&gt;"",IFERROR(VLOOKUP(B310,B$52:B309,1,FALSE),"")&lt;&gt;""),"EEG-Anlagen-Nr bereits angegeben",IF(AND(E310&lt;&gt;"",OR(ISNUMBER(E310)=FALSE,E310&lt;0)),"Unzulässige Eingabe Höchstbetrag",""))</f>
        <v/>
      </c>
      <c r="G310" s="70" t="str">
        <f t="shared" si="5"/>
        <v/>
      </c>
      <c r="H310" s="6"/>
      <c r="I310" s="6"/>
      <c r="J310" s="6"/>
      <c r="K310" s="6"/>
      <c r="L310" s="6"/>
      <c r="M310" s="6"/>
      <c r="N310" s="6"/>
      <c r="O310" s="6"/>
    </row>
    <row r="311" spans="1:15" x14ac:dyDescent="0.3">
      <c r="A311" s="110"/>
      <c r="B311" s="109"/>
      <c r="C311" s="109"/>
      <c r="D311" s="20" t="str">
        <f>IF(C311&lt;&gt;"",IFERROR(VLOOKUP($C311,'Netzbetreiber-Nummern'!$C:$E,3,0),"Netzbetreibername prüfen!"),"")</f>
        <v/>
      </c>
      <c r="E311" s="88"/>
      <c r="F311" s="65" t="str">
        <f>IF(AND(B311&lt;&gt;"",IFERROR(VLOOKUP(B311,B$52:B310,1,FALSE),"")&lt;&gt;""),"EEG-Anlagen-Nr bereits angegeben",IF(AND(E311&lt;&gt;"",OR(ISNUMBER(E311)=FALSE,E311&lt;0)),"Unzulässige Eingabe Höchstbetrag",""))</f>
        <v/>
      </c>
      <c r="G311" s="70" t="str">
        <f t="shared" si="5"/>
        <v/>
      </c>
      <c r="H311" s="6"/>
      <c r="I311" s="6"/>
      <c r="J311" s="6"/>
      <c r="K311" s="6"/>
      <c r="L311" s="6"/>
      <c r="M311" s="6"/>
      <c r="N311" s="6"/>
      <c r="O311" s="6"/>
    </row>
    <row r="312" spans="1:15" x14ac:dyDescent="0.3">
      <c r="A312" s="110"/>
      <c r="B312" s="109"/>
      <c r="C312" s="109"/>
      <c r="D312" s="20" t="str">
        <f>IF(C312&lt;&gt;"",IFERROR(VLOOKUP($C312,'Netzbetreiber-Nummern'!$C:$E,3,0),"Netzbetreibername prüfen!"),"")</f>
        <v/>
      </c>
      <c r="E312" s="88"/>
      <c r="F312" s="65" t="str">
        <f>IF(AND(B312&lt;&gt;"",IFERROR(VLOOKUP(B312,B$52:B311,1,FALSE),"")&lt;&gt;""),"EEG-Anlagen-Nr bereits angegeben",IF(AND(E312&lt;&gt;"",OR(ISNUMBER(E312)=FALSE,E312&lt;0)),"Unzulässige Eingabe Höchstbetrag",""))</f>
        <v/>
      </c>
      <c r="G312" s="70" t="str">
        <f t="shared" si="5"/>
        <v/>
      </c>
      <c r="H312" s="6"/>
      <c r="I312" s="6"/>
      <c r="J312" s="6"/>
      <c r="K312" s="6"/>
      <c r="L312" s="6"/>
      <c r="M312" s="6"/>
      <c r="N312" s="6"/>
      <c r="O312" s="6"/>
    </row>
    <row r="313" spans="1:15" x14ac:dyDescent="0.3">
      <c r="A313" s="110"/>
      <c r="B313" s="109"/>
      <c r="C313" s="109"/>
      <c r="D313" s="20" t="str">
        <f>IF(C313&lt;&gt;"",IFERROR(VLOOKUP($C313,'Netzbetreiber-Nummern'!$C:$E,3,0),"Netzbetreibername prüfen!"),"")</f>
        <v/>
      </c>
      <c r="E313" s="88"/>
      <c r="F313" s="65" t="str">
        <f>IF(AND(B313&lt;&gt;"",IFERROR(VLOOKUP(B313,B$52:B312,1,FALSE),"")&lt;&gt;""),"EEG-Anlagen-Nr bereits angegeben",IF(AND(E313&lt;&gt;"",OR(ISNUMBER(E313)=FALSE,E313&lt;0)),"Unzulässige Eingabe Höchstbetrag",""))</f>
        <v/>
      </c>
      <c r="G313" s="70" t="str">
        <f t="shared" ref="G313:G376" si="6">IF(D313="Netzbetreibername prüfen!","Netzbetreibergesellschaft unbekannt. Bitte Unternehmensnamen in dritter Spalte prüfen!",IF(OR(A313&lt;&gt;"",B313&lt;&gt;"",C313&lt;&gt;"",E313&lt;&gt;""),IF(OR(B313="",C313="",E313=""),"Bitte alle Eingabefelder ausfüllen!",IF(F313&lt;&gt;"",F313,"In Ordnung")),""))</f>
        <v/>
      </c>
      <c r="H313" s="6"/>
      <c r="I313" s="6"/>
      <c r="J313" s="6"/>
      <c r="K313" s="6"/>
      <c r="L313" s="6"/>
      <c r="M313" s="6"/>
      <c r="N313" s="6"/>
      <c r="O313" s="6"/>
    </row>
    <row r="314" spans="1:15" x14ac:dyDescent="0.3">
      <c r="A314" s="110"/>
      <c r="B314" s="109"/>
      <c r="C314" s="109"/>
      <c r="D314" s="20" t="str">
        <f>IF(C314&lt;&gt;"",IFERROR(VLOOKUP($C314,'Netzbetreiber-Nummern'!$C:$E,3,0),"Netzbetreibername prüfen!"),"")</f>
        <v/>
      </c>
      <c r="E314" s="88"/>
      <c r="F314" s="65" t="str">
        <f>IF(AND(B314&lt;&gt;"",IFERROR(VLOOKUP(B314,B$52:B313,1,FALSE),"")&lt;&gt;""),"EEG-Anlagen-Nr bereits angegeben",IF(AND(E314&lt;&gt;"",OR(ISNUMBER(E314)=FALSE,E314&lt;0)),"Unzulässige Eingabe Höchstbetrag",""))</f>
        <v/>
      </c>
      <c r="G314" s="70" t="str">
        <f t="shared" si="6"/>
        <v/>
      </c>
      <c r="H314" s="6"/>
      <c r="I314" s="6"/>
      <c r="J314" s="6"/>
      <c r="K314" s="6"/>
      <c r="L314" s="6"/>
      <c r="M314" s="6"/>
      <c r="N314" s="6"/>
      <c r="O314" s="6"/>
    </row>
    <row r="315" spans="1:15" x14ac:dyDescent="0.3">
      <c r="A315" s="110"/>
      <c r="B315" s="109"/>
      <c r="C315" s="109"/>
      <c r="D315" s="20" t="str">
        <f>IF(C315&lt;&gt;"",IFERROR(VLOOKUP($C315,'Netzbetreiber-Nummern'!$C:$E,3,0),"Netzbetreibername prüfen!"),"")</f>
        <v/>
      </c>
      <c r="E315" s="88"/>
      <c r="F315" s="65" t="str">
        <f>IF(AND(B315&lt;&gt;"",IFERROR(VLOOKUP(B315,B$52:B314,1,FALSE),"")&lt;&gt;""),"EEG-Anlagen-Nr bereits angegeben",IF(AND(E315&lt;&gt;"",OR(ISNUMBER(E315)=FALSE,E315&lt;0)),"Unzulässige Eingabe Höchstbetrag",""))</f>
        <v/>
      </c>
      <c r="G315" s="70" t="str">
        <f t="shared" si="6"/>
        <v/>
      </c>
      <c r="H315" s="6"/>
      <c r="I315" s="6"/>
      <c r="J315" s="6"/>
      <c r="K315" s="6"/>
      <c r="L315" s="6"/>
      <c r="M315" s="6"/>
      <c r="N315" s="6"/>
      <c r="O315" s="6"/>
    </row>
    <row r="316" spans="1:15" x14ac:dyDescent="0.3">
      <c r="A316" s="110"/>
      <c r="B316" s="109"/>
      <c r="C316" s="109"/>
      <c r="D316" s="20" t="str">
        <f>IF(C316&lt;&gt;"",IFERROR(VLOOKUP($C316,'Netzbetreiber-Nummern'!$C:$E,3,0),"Netzbetreibername prüfen!"),"")</f>
        <v/>
      </c>
      <c r="E316" s="88"/>
      <c r="F316" s="65" t="str">
        <f>IF(AND(B316&lt;&gt;"",IFERROR(VLOOKUP(B316,B$52:B315,1,FALSE),"")&lt;&gt;""),"EEG-Anlagen-Nr bereits angegeben",IF(AND(E316&lt;&gt;"",OR(ISNUMBER(E316)=FALSE,E316&lt;0)),"Unzulässige Eingabe Höchstbetrag",""))</f>
        <v/>
      </c>
      <c r="G316" s="70" t="str">
        <f t="shared" si="6"/>
        <v/>
      </c>
      <c r="H316" s="6"/>
      <c r="I316" s="6"/>
      <c r="J316" s="6"/>
      <c r="K316" s="6"/>
      <c r="L316" s="6"/>
      <c r="M316" s="6"/>
      <c r="N316" s="6"/>
      <c r="O316" s="6"/>
    </row>
    <row r="317" spans="1:15" x14ac:dyDescent="0.3">
      <c r="A317" s="110"/>
      <c r="B317" s="109"/>
      <c r="C317" s="109"/>
      <c r="D317" s="20" t="str">
        <f>IF(C317&lt;&gt;"",IFERROR(VLOOKUP($C317,'Netzbetreiber-Nummern'!$C:$E,3,0),"Netzbetreibername prüfen!"),"")</f>
        <v/>
      </c>
      <c r="E317" s="88"/>
      <c r="F317" s="65" t="str">
        <f>IF(AND(B317&lt;&gt;"",IFERROR(VLOOKUP(B317,B$52:B316,1,FALSE),"")&lt;&gt;""),"EEG-Anlagen-Nr bereits angegeben",IF(AND(E317&lt;&gt;"",OR(ISNUMBER(E317)=FALSE,E317&lt;0)),"Unzulässige Eingabe Höchstbetrag",""))</f>
        <v/>
      </c>
      <c r="G317" s="70" t="str">
        <f t="shared" si="6"/>
        <v/>
      </c>
      <c r="H317" s="6"/>
      <c r="I317" s="6"/>
      <c r="J317" s="6"/>
      <c r="K317" s="6"/>
      <c r="L317" s="6"/>
      <c r="M317" s="6"/>
      <c r="N317" s="6"/>
      <c r="O317" s="6"/>
    </row>
    <row r="318" spans="1:15" x14ac:dyDescent="0.3">
      <c r="A318" s="110"/>
      <c r="B318" s="109"/>
      <c r="C318" s="109"/>
      <c r="D318" s="20" t="str">
        <f>IF(C318&lt;&gt;"",IFERROR(VLOOKUP($C318,'Netzbetreiber-Nummern'!$C:$E,3,0),"Netzbetreibername prüfen!"),"")</f>
        <v/>
      </c>
      <c r="E318" s="88"/>
      <c r="F318" s="65" t="str">
        <f>IF(AND(B318&lt;&gt;"",IFERROR(VLOOKUP(B318,B$52:B317,1,FALSE),"")&lt;&gt;""),"EEG-Anlagen-Nr bereits angegeben",IF(AND(E318&lt;&gt;"",OR(ISNUMBER(E318)=FALSE,E318&lt;0)),"Unzulässige Eingabe Höchstbetrag",""))</f>
        <v/>
      </c>
      <c r="G318" s="70" t="str">
        <f t="shared" si="6"/>
        <v/>
      </c>
      <c r="H318" s="6"/>
      <c r="I318" s="6"/>
      <c r="J318" s="6"/>
      <c r="K318" s="6"/>
      <c r="L318" s="6"/>
      <c r="M318" s="6"/>
      <c r="N318" s="6"/>
      <c r="O318" s="6"/>
    </row>
    <row r="319" spans="1:15" x14ac:dyDescent="0.3">
      <c r="A319" s="110"/>
      <c r="B319" s="109"/>
      <c r="C319" s="109"/>
      <c r="D319" s="20" t="str">
        <f>IF(C319&lt;&gt;"",IFERROR(VLOOKUP($C319,'Netzbetreiber-Nummern'!$C:$E,3,0),"Netzbetreibername prüfen!"),"")</f>
        <v/>
      </c>
      <c r="E319" s="88"/>
      <c r="F319" s="65" t="str">
        <f>IF(AND(B319&lt;&gt;"",IFERROR(VLOOKUP(B319,B$52:B318,1,FALSE),"")&lt;&gt;""),"EEG-Anlagen-Nr bereits angegeben",IF(AND(E319&lt;&gt;"",OR(ISNUMBER(E319)=FALSE,E319&lt;0)),"Unzulässige Eingabe Höchstbetrag",""))</f>
        <v/>
      </c>
      <c r="G319" s="70" t="str">
        <f t="shared" si="6"/>
        <v/>
      </c>
      <c r="H319" s="6"/>
      <c r="I319" s="6"/>
      <c r="J319" s="6"/>
      <c r="K319" s="6"/>
      <c r="L319" s="6"/>
      <c r="M319" s="6"/>
      <c r="N319" s="6"/>
      <c r="O319" s="6"/>
    </row>
    <row r="320" spans="1:15" x14ac:dyDescent="0.3">
      <c r="A320" s="110"/>
      <c r="B320" s="109"/>
      <c r="C320" s="109"/>
      <c r="D320" s="20" t="str">
        <f>IF(C320&lt;&gt;"",IFERROR(VLOOKUP($C320,'Netzbetreiber-Nummern'!$C:$E,3,0),"Netzbetreibername prüfen!"),"")</f>
        <v/>
      </c>
      <c r="E320" s="88"/>
      <c r="F320" s="65" t="str">
        <f>IF(AND(B320&lt;&gt;"",IFERROR(VLOOKUP(B320,B$52:B319,1,FALSE),"")&lt;&gt;""),"EEG-Anlagen-Nr bereits angegeben",IF(AND(E320&lt;&gt;"",OR(ISNUMBER(E320)=FALSE,E320&lt;0)),"Unzulässige Eingabe Höchstbetrag",""))</f>
        <v/>
      </c>
      <c r="G320" s="70" t="str">
        <f t="shared" si="6"/>
        <v/>
      </c>
      <c r="H320" s="6"/>
      <c r="I320" s="6"/>
      <c r="J320" s="6"/>
      <c r="K320" s="6"/>
      <c r="L320" s="6"/>
      <c r="M320" s="6"/>
      <c r="N320" s="6"/>
      <c r="O320" s="6"/>
    </row>
    <row r="321" spans="1:15" x14ac:dyDescent="0.3">
      <c r="A321" s="110"/>
      <c r="B321" s="109"/>
      <c r="C321" s="109"/>
      <c r="D321" s="20" t="str">
        <f>IF(C321&lt;&gt;"",IFERROR(VLOOKUP($C321,'Netzbetreiber-Nummern'!$C:$E,3,0),"Netzbetreibername prüfen!"),"")</f>
        <v/>
      </c>
      <c r="E321" s="88"/>
      <c r="F321" s="65" t="str">
        <f>IF(AND(B321&lt;&gt;"",IFERROR(VLOOKUP(B321,B$52:B320,1,FALSE),"")&lt;&gt;""),"EEG-Anlagen-Nr bereits angegeben",IF(AND(E321&lt;&gt;"",OR(ISNUMBER(E321)=FALSE,E321&lt;0)),"Unzulässige Eingabe Höchstbetrag",""))</f>
        <v/>
      </c>
      <c r="G321" s="70" t="str">
        <f t="shared" si="6"/>
        <v/>
      </c>
      <c r="H321" s="6"/>
      <c r="I321" s="6"/>
      <c r="J321" s="6"/>
      <c r="K321" s="6"/>
      <c r="L321" s="6"/>
      <c r="M321" s="6"/>
      <c r="N321" s="6"/>
      <c r="O321" s="6"/>
    </row>
    <row r="322" spans="1:15" x14ac:dyDescent="0.3">
      <c r="A322" s="110"/>
      <c r="B322" s="109"/>
      <c r="C322" s="109"/>
      <c r="D322" s="20" t="str">
        <f>IF(C322&lt;&gt;"",IFERROR(VLOOKUP($C322,'Netzbetreiber-Nummern'!$C:$E,3,0),"Netzbetreibername prüfen!"),"")</f>
        <v/>
      </c>
      <c r="E322" s="88"/>
      <c r="F322" s="65" t="str">
        <f>IF(AND(B322&lt;&gt;"",IFERROR(VLOOKUP(B322,B$52:B321,1,FALSE),"")&lt;&gt;""),"EEG-Anlagen-Nr bereits angegeben",IF(AND(E322&lt;&gt;"",OR(ISNUMBER(E322)=FALSE,E322&lt;0)),"Unzulässige Eingabe Höchstbetrag",""))</f>
        <v/>
      </c>
      <c r="G322" s="70" t="str">
        <f t="shared" si="6"/>
        <v/>
      </c>
      <c r="H322" s="6"/>
      <c r="I322" s="6"/>
      <c r="J322" s="6"/>
      <c r="K322" s="6"/>
      <c r="L322" s="6"/>
      <c r="M322" s="6"/>
      <c r="N322" s="6"/>
      <c r="O322" s="6"/>
    </row>
    <row r="323" spans="1:15" x14ac:dyDescent="0.3">
      <c r="A323" s="110"/>
      <c r="B323" s="109"/>
      <c r="C323" s="109"/>
      <c r="D323" s="20" t="str">
        <f>IF(C323&lt;&gt;"",IFERROR(VLOOKUP($C323,'Netzbetreiber-Nummern'!$C:$E,3,0),"Netzbetreibername prüfen!"),"")</f>
        <v/>
      </c>
      <c r="E323" s="88"/>
      <c r="F323" s="65" t="str">
        <f>IF(AND(B323&lt;&gt;"",IFERROR(VLOOKUP(B323,B$52:B322,1,FALSE),"")&lt;&gt;""),"EEG-Anlagen-Nr bereits angegeben",IF(AND(E323&lt;&gt;"",OR(ISNUMBER(E323)=FALSE,E323&lt;0)),"Unzulässige Eingabe Höchstbetrag",""))</f>
        <v/>
      </c>
      <c r="G323" s="70" t="str">
        <f t="shared" si="6"/>
        <v/>
      </c>
      <c r="H323" s="6"/>
      <c r="I323" s="6"/>
      <c r="J323" s="6"/>
      <c r="K323" s="6"/>
      <c r="L323" s="6"/>
      <c r="M323" s="6"/>
      <c r="N323" s="6"/>
      <c r="O323" s="6"/>
    </row>
    <row r="324" spans="1:15" x14ac:dyDescent="0.3">
      <c r="A324" s="110"/>
      <c r="B324" s="109"/>
      <c r="C324" s="109"/>
      <c r="D324" s="20" t="str">
        <f>IF(C324&lt;&gt;"",IFERROR(VLOOKUP($C324,'Netzbetreiber-Nummern'!$C:$E,3,0),"Netzbetreibername prüfen!"),"")</f>
        <v/>
      </c>
      <c r="E324" s="88"/>
      <c r="F324" s="65" t="str">
        <f>IF(AND(B324&lt;&gt;"",IFERROR(VLOOKUP(B324,B$52:B323,1,FALSE),"")&lt;&gt;""),"EEG-Anlagen-Nr bereits angegeben",IF(AND(E324&lt;&gt;"",OR(ISNUMBER(E324)=FALSE,E324&lt;0)),"Unzulässige Eingabe Höchstbetrag",""))</f>
        <v/>
      </c>
      <c r="G324" s="70" t="str">
        <f t="shared" si="6"/>
        <v/>
      </c>
      <c r="H324" s="6"/>
      <c r="I324" s="6"/>
      <c r="J324" s="6"/>
      <c r="K324" s="6"/>
      <c r="L324" s="6"/>
      <c r="M324" s="6"/>
      <c r="N324" s="6"/>
      <c r="O324" s="6"/>
    </row>
    <row r="325" spans="1:15" x14ac:dyDescent="0.3">
      <c r="A325" s="110"/>
      <c r="B325" s="109"/>
      <c r="C325" s="109"/>
      <c r="D325" s="20" t="str">
        <f>IF(C325&lt;&gt;"",IFERROR(VLOOKUP($C325,'Netzbetreiber-Nummern'!$C:$E,3,0),"Netzbetreibername prüfen!"),"")</f>
        <v/>
      </c>
      <c r="E325" s="88"/>
      <c r="F325" s="65" t="str">
        <f>IF(AND(B325&lt;&gt;"",IFERROR(VLOOKUP(B325,B$52:B324,1,FALSE),"")&lt;&gt;""),"EEG-Anlagen-Nr bereits angegeben",IF(AND(E325&lt;&gt;"",OR(ISNUMBER(E325)=FALSE,E325&lt;0)),"Unzulässige Eingabe Höchstbetrag",""))</f>
        <v/>
      </c>
      <c r="G325" s="70" t="str">
        <f t="shared" si="6"/>
        <v/>
      </c>
      <c r="H325" s="6"/>
      <c r="I325" s="6"/>
      <c r="J325" s="6"/>
      <c r="K325" s="6"/>
      <c r="L325" s="6"/>
      <c r="M325" s="6"/>
      <c r="N325" s="6"/>
      <c r="O325" s="6"/>
    </row>
    <row r="326" spans="1:15" x14ac:dyDescent="0.3">
      <c r="A326" s="110"/>
      <c r="B326" s="109"/>
      <c r="C326" s="109"/>
      <c r="D326" s="20" t="str">
        <f>IF(C326&lt;&gt;"",IFERROR(VLOOKUP($C326,'Netzbetreiber-Nummern'!$C:$E,3,0),"Netzbetreibername prüfen!"),"")</f>
        <v/>
      </c>
      <c r="E326" s="88"/>
      <c r="F326" s="65" t="str">
        <f>IF(AND(B326&lt;&gt;"",IFERROR(VLOOKUP(B326,B$52:B325,1,FALSE),"")&lt;&gt;""),"EEG-Anlagen-Nr bereits angegeben",IF(AND(E326&lt;&gt;"",OR(ISNUMBER(E326)=FALSE,E326&lt;0)),"Unzulässige Eingabe Höchstbetrag",""))</f>
        <v/>
      </c>
      <c r="G326" s="70" t="str">
        <f t="shared" si="6"/>
        <v/>
      </c>
      <c r="H326" s="6"/>
      <c r="I326" s="6"/>
      <c r="J326" s="6"/>
      <c r="K326" s="6"/>
      <c r="L326" s="6"/>
      <c r="M326" s="6"/>
      <c r="N326" s="6"/>
      <c r="O326" s="6"/>
    </row>
    <row r="327" spans="1:15" x14ac:dyDescent="0.3">
      <c r="A327" s="110"/>
      <c r="B327" s="109"/>
      <c r="C327" s="109"/>
      <c r="D327" s="20" t="str">
        <f>IF(C327&lt;&gt;"",IFERROR(VLOOKUP($C327,'Netzbetreiber-Nummern'!$C:$E,3,0),"Netzbetreibername prüfen!"),"")</f>
        <v/>
      </c>
      <c r="E327" s="88"/>
      <c r="F327" s="65" t="str">
        <f>IF(AND(B327&lt;&gt;"",IFERROR(VLOOKUP(B327,B$52:B326,1,FALSE),"")&lt;&gt;""),"EEG-Anlagen-Nr bereits angegeben",IF(AND(E327&lt;&gt;"",OR(ISNUMBER(E327)=FALSE,E327&lt;0)),"Unzulässige Eingabe Höchstbetrag",""))</f>
        <v/>
      </c>
      <c r="G327" s="70" t="str">
        <f t="shared" si="6"/>
        <v/>
      </c>
      <c r="H327" s="6"/>
      <c r="I327" s="6"/>
      <c r="J327" s="6"/>
      <c r="K327" s="6"/>
      <c r="L327" s="6"/>
      <c r="M327" s="6"/>
      <c r="N327" s="6"/>
      <c r="O327" s="6"/>
    </row>
    <row r="328" spans="1:15" x14ac:dyDescent="0.3">
      <c r="A328" s="110"/>
      <c r="B328" s="109"/>
      <c r="C328" s="109"/>
      <c r="D328" s="20" t="str">
        <f>IF(C328&lt;&gt;"",IFERROR(VLOOKUP($C328,'Netzbetreiber-Nummern'!$C:$E,3,0),"Netzbetreibername prüfen!"),"")</f>
        <v/>
      </c>
      <c r="E328" s="88"/>
      <c r="F328" s="65" t="str">
        <f>IF(AND(B328&lt;&gt;"",IFERROR(VLOOKUP(B328,B$52:B327,1,FALSE),"")&lt;&gt;""),"EEG-Anlagen-Nr bereits angegeben",IF(AND(E328&lt;&gt;"",OR(ISNUMBER(E328)=FALSE,E328&lt;0)),"Unzulässige Eingabe Höchstbetrag",""))</f>
        <v/>
      </c>
      <c r="G328" s="70" t="str">
        <f t="shared" si="6"/>
        <v/>
      </c>
      <c r="H328" s="6"/>
      <c r="I328" s="6"/>
      <c r="J328" s="6"/>
      <c r="K328" s="6"/>
      <c r="L328" s="6"/>
      <c r="M328" s="6"/>
      <c r="N328" s="6"/>
      <c r="O328" s="6"/>
    </row>
    <row r="329" spans="1:15" x14ac:dyDescent="0.3">
      <c r="A329" s="110"/>
      <c r="B329" s="109"/>
      <c r="C329" s="109"/>
      <c r="D329" s="20" t="str">
        <f>IF(C329&lt;&gt;"",IFERROR(VLOOKUP($C329,'Netzbetreiber-Nummern'!$C:$E,3,0),"Netzbetreibername prüfen!"),"")</f>
        <v/>
      </c>
      <c r="E329" s="88"/>
      <c r="F329" s="65" t="str">
        <f>IF(AND(B329&lt;&gt;"",IFERROR(VLOOKUP(B329,B$52:B328,1,FALSE),"")&lt;&gt;""),"EEG-Anlagen-Nr bereits angegeben",IF(AND(E329&lt;&gt;"",OR(ISNUMBER(E329)=FALSE,E329&lt;0)),"Unzulässige Eingabe Höchstbetrag",""))</f>
        <v/>
      </c>
      <c r="G329" s="70" t="str">
        <f t="shared" si="6"/>
        <v/>
      </c>
      <c r="H329" s="6"/>
      <c r="I329" s="6"/>
      <c r="J329" s="6"/>
      <c r="K329" s="6"/>
      <c r="L329" s="6"/>
      <c r="M329" s="6"/>
      <c r="N329" s="6"/>
      <c r="O329" s="6"/>
    </row>
    <row r="330" spans="1:15" x14ac:dyDescent="0.3">
      <c r="A330" s="110"/>
      <c r="B330" s="109"/>
      <c r="C330" s="109"/>
      <c r="D330" s="20" t="str">
        <f>IF(C330&lt;&gt;"",IFERROR(VLOOKUP($C330,'Netzbetreiber-Nummern'!$C:$E,3,0),"Netzbetreibername prüfen!"),"")</f>
        <v/>
      </c>
      <c r="E330" s="88"/>
      <c r="F330" s="65" t="str">
        <f>IF(AND(B330&lt;&gt;"",IFERROR(VLOOKUP(B330,B$52:B329,1,FALSE),"")&lt;&gt;""),"EEG-Anlagen-Nr bereits angegeben",IF(AND(E330&lt;&gt;"",OR(ISNUMBER(E330)=FALSE,E330&lt;0)),"Unzulässige Eingabe Höchstbetrag",""))</f>
        <v/>
      </c>
      <c r="G330" s="70" t="str">
        <f t="shared" si="6"/>
        <v/>
      </c>
      <c r="H330" s="6"/>
      <c r="I330" s="6"/>
      <c r="J330" s="6"/>
      <c r="K330" s="6"/>
      <c r="L330" s="6"/>
      <c r="M330" s="6"/>
      <c r="N330" s="6"/>
      <c r="O330" s="6"/>
    </row>
    <row r="331" spans="1:15" x14ac:dyDescent="0.3">
      <c r="A331" s="110"/>
      <c r="B331" s="109"/>
      <c r="C331" s="109"/>
      <c r="D331" s="20" t="str">
        <f>IF(C331&lt;&gt;"",IFERROR(VLOOKUP($C331,'Netzbetreiber-Nummern'!$C:$E,3,0),"Netzbetreibername prüfen!"),"")</f>
        <v/>
      </c>
      <c r="E331" s="88"/>
      <c r="F331" s="65" t="str">
        <f>IF(AND(B331&lt;&gt;"",IFERROR(VLOOKUP(B331,B$52:B330,1,FALSE),"")&lt;&gt;""),"EEG-Anlagen-Nr bereits angegeben",IF(AND(E331&lt;&gt;"",OR(ISNUMBER(E331)=FALSE,E331&lt;0)),"Unzulässige Eingabe Höchstbetrag",""))</f>
        <v/>
      </c>
      <c r="G331" s="70" t="str">
        <f t="shared" si="6"/>
        <v/>
      </c>
      <c r="H331" s="6"/>
      <c r="I331" s="6"/>
      <c r="J331" s="6"/>
      <c r="K331" s="6"/>
      <c r="L331" s="6"/>
      <c r="M331" s="6"/>
      <c r="N331" s="6"/>
      <c r="O331" s="6"/>
    </row>
    <row r="332" spans="1:15" x14ac:dyDescent="0.3">
      <c r="A332" s="110"/>
      <c r="B332" s="109"/>
      <c r="C332" s="109"/>
      <c r="D332" s="20" t="str">
        <f>IF(C332&lt;&gt;"",IFERROR(VLOOKUP($C332,'Netzbetreiber-Nummern'!$C:$E,3,0),"Netzbetreibername prüfen!"),"")</f>
        <v/>
      </c>
      <c r="E332" s="88"/>
      <c r="F332" s="65" t="str">
        <f>IF(AND(B332&lt;&gt;"",IFERROR(VLOOKUP(B332,B$52:B331,1,FALSE),"")&lt;&gt;""),"EEG-Anlagen-Nr bereits angegeben",IF(AND(E332&lt;&gt;"",OR(ISNUMBER(E332)=FALSE,E332&lt;0)),"Unzulässige Eingabe Höchstbetrag",""))</f>
        <v/>
      </c>
      <c r="G332" s="70" t="str">
        <f t="shared" si="6"/>
        <v/>
      </c>
      <c r="H332" s="6"/>
      <c r="I332" s="6"/>
      <c r="J332" s="6"/>
      <c r="K332" s="6"/>
      <c r="L332" s="6"/>
      <c r="M332" s="6"/>
      <c r="N332" s="6"/>
      <c r="O332" s="6"/>
    </row>
    <row r="333" spans="1:15" x14ac:dyDescent="0.3">
      <c r="A333" s="110"/>
      <c r="B333" s="109"/>
      <c r="C333" s="109"/>
      <c r="D333" s="20" t="str">
        <f>IF(C333&lt;&gt;"",IFERROR(VLOOKUP($C333,'Netzbetreiber-Nummern'!$C:$E,3,0),"Netzbetreibername prüfen!"),"")</f>
        <v/>
      </c>
      <c r="E333" s="88"/>
      <c r="F333" s="65" t="str">
        <f>IF(AND(B333&lt;&gt;"",IFERROR(VLOOKUP(B333,B$52:B332,1,FALSE),"")&lt;&gt;""),"EEG-Anlagen-Nr bereits angegeben",IF(AND(E333&lt;&gt;"",OR(ISNUMBER(E333)=FALSE,E333&lt;0)),"Unzulässige Eingabe Höchstbetrag",""))</f>
        <v/>
      </c>
      <c r="G333" s="70" t="str">
        <f t="shared" si="6"/>
        <v/>
      </c>
      <c r="H333" s="6"/>
      <c r="I333" s="6"/>
      <c r="J333" s="6"/>
      <c r="K333" s="6"/>
      <c r="L333" s="6"/>
      <c r="M333" s="6"/>
      <c r="N333" s="6"/>
      <c r="O333" s="6"/>
    </row>
    <row r="334" spans="1:15" x14ac:dyDescent="0.3">
      <c r="A334" s="110"/>
      <c r="B334" s="109"/>
      <c r="C334" s="109"/>
      <c r="D334" s="20" t="str">
        <f>IF(C334&lt;&gt;"",IFERROR(VLOOKUP($C334,'Netzbetreiber-Nummern'!$C:$E,3,0),"Netzbetreibername prüfen!"),"")</f>
        <v/>
      </c>
      <c r="E334" s="88"/>
      <c r="F334" s="65" t="str">
        <f>IF(AND(B334&lt;&gt;"",IFERROR(VLOOKUP(B334,B$52:B333,1,FALSE),"")&lt;&gt;""),"EEG-Anlagen-Nr bereits angegeben",IF(AND(E334&lt;&gt;"",OR(ISNUMBER(E334)=FALSE,E334&lt;0)),"Unzulässige Eingabe Höchstbetrag",""))</f>
        <v/>
      </c>
      <c r="G334" s="70" t="str">
        <f t="shared" si="6"/>
        <v/>
      </c>
      <c r="H334" s="6"/>
      <c r="I334" s="6"/>
      <c r="J334" s="6"/>
      <c r="K334" s="6"/>
      <c r="L334" s="6"/>
      <c r="M334" s="6"/>
      <c r="N334" s="6"/>
      <c r="O334" s="6"/>
    </row>
    <row r="335" spans="1:15" x14ac:dyDescent="0.3">
      <c r="A335" s="110"/>
      <c r="B335" s="109"/>
      <c r="C335" s="109"/>
      <c r="D335" s="20" t="str">
        <f>IF(C335&lt;&gt;"",IFERROR(VLOOKUP($C335,'Netzbetreiber-Nummern'!$C:$E,3,0),"Netzbetreibername prüfen!"),"")</f>
        <v/>
      </c>
      <c r="E335" s="88"/>
      <c r="F335" s="65" t="str">
        <f>IF(AND(B335&lt;&gt;"",IFERROR(VLOOKUP(B335,B$52:B334,1,FALSE),"")&lt;&gt;""),"EEG-Anlagen-Nr bereits angegeben",IF(AND(E335&lt;&gt;"",OR(ISNUMBER(E335)=FALSE,E335&lt;0)),"Unzulässige Eingabe Höchstbetrag",""))</f>
        <v/>
      </c>
      <c r="G335" s="70" t="str">
        <f t="shared" si="6"/>
        <v/>
      </c>
      <c r="H335" s="6"/>
      <c r="I335" s="6"/>
      <c r="J335" s="6"/>
      <c r="K335" s="6"/>
      <c r="L335" s="6"/>
      <c r="M335" s="6"/>
      <c r="N335" s="6"/>
      <c r="O335" s="6"/>
    </row>
    <row r="336" spans="1:15" x14ac:dyDescent="0.3">
      <c r="A336" s="110"/>
      <c r="B336" s="109"/>
      <c r="C336" s="109"/>
      <c r="D336" s="20" t="str">
        <f>IF(C336&lt;&gt;"",IFERROR(VLOOKUP($C336,'Netzbetreiber-Nummern'!$C:$E,3,0),"Netzbetreibername prüfen!"),"")</f>
        <v/>
      </c>
      <c r="E336" s="88"/>
      <c r="F336" s="65" t="str">
        <f>IF(AND(B336&lt;&gt;"",IFERROR(VLOOKUP(B336,B$52:B335,1,FALSE),"")&lt;&gt;""),"EEG-Anlagen-Nr bereits angegeben",IF(AND(E336&lt;&gt;"",OR(ISNUMBER(E336)=FALSE,E336&lt;0)),"Unzulässige Eingabe Höchstbetrag",""))</f>
        <v/>
      </c>
      <c r="G336" s="70" t="str">
        <f t="shared" si="6"/>
        <v/>
      </c>
      <c r="H336" s="6"/>
      <c r="I336" s="6"/>
      <c r="J336" s="6"/>
      <c r="K336" s="6"/>
      <c r="L336" s="6"/>
      <c r="M336" s="6"/>
      <c r="N336" s="6"/>
      <c r="O336" s="6"/>
    </row>
    <row r="337" spans="1:15" x14ac:dyDescent="0.3">
      <c r="A337" s="110"/>
      <c r="B337" s="109"/>
      <c r="C337" s="109"/>
      <c r="D337" s="20" t="str">
        <f>IF(C337&lt;&gt;"",IFERROR(VLOOKUP($C337,'Netzbetreiber-Nummern'!$C:$E,3,0),"Netzbetreibername prüfen!"),"")</f>
        <v/>
      </c>
      <c r="E337" s="88"/>
      <c r="F337" s="65" t="str">
        <f>IF(AND(B337&lt;&gt;"",IFERROR(VLOOKUP(B337,B$52:B336,1,FALSE),"")&lt;&gt;""),"EEG-Anlagen-Nr bereits angegeben",IF(AND(E337&lt;&gt;"",OR(ISNUMBER(E337)=FALSE,E337&lt;0)),"Unzulässige Eingabe Höchstbetrag",""))</f>
        <v/>
      </c>
      <c r="G337" s="70" t="str">
        <f t="shared" si="6"/>
        <v/>
      </c>
      <c r="H337" s="6"/>
      <c r="I337" s="6"/>
      <c r="J337" s="6"/>
      <c r="K337" s="6"/>
      <c r="L337" s="6"/>
      <c r="M337" s="6"/>
      <c r="N337" s="6"/>
      <c r="O337" s="6"/>
    </row>
    <row r="338" spans="1:15" x14ac:dyDescent="0.3">
      <c r="A338" s="110"/>
      <c r="B338" s="109"/>
      <c r="C338" s="109"/>
      <c r="D338" s="20" t="str">
        <f>IF(C338&lt;&gt;"",IFERROR(VLOOKUP($C338,'Netzbetreiber-Nummern'!$C:$E,3,0),"Netzbetreibername prüfen!"),"")</f>
        <v/>
      </c>
      <c r="E338" s="88"/>
      <c r="F338" s="65" t="str">
        <f>IF(AND(B338&lt;&gt;"",IFERROR(VLOOKUP(B338,B$52:B337,1,FALSE),"")&lt;&gt;""),"EEG-Anlagen-Nr bereits angegeben",IF(AND(E338&lt;&gt;"",OR(ISNUMBER(E338)=FALSE,E338&lt;0)),"Unzulässige Eingabe Höchstbetrag",""))</f>
        <v/>
      </c>
      <c r="G338" s="70" t="str">
        <f t="shared" si="6"/>
        <v/>
      </c>
      <c r="H338" s="6"/>
      <c r="I338" s="6"/>
      <c r="J338" s="6"/>
      <c r="K338" s="6"/>
      <c r="L338" s="6"/>
      <c r="M338" s="6"/>
      <c r="N338" s="6"/>
      <c r="O338" s="6"/>
    </row>
    <row r="339" spans="1:15" x14ac:dyDescent="0.3">
      <c r="A339" s="110"/>
      <c r="B339" s="109"/>
      <c r="C339" s="109"/>
      <c r="D339" s="20" t="str">
        <f>IF(C339&lt;&gt;"",IFERROR(VLOOKUP($C339,'Netzbetreiber-Nummern'!$C:$E,3,0),"Netzbetreibername prüfen!"),"")</f>
        <v/>
      </c>
      <c r="E339" s="88"/>
      <c r="F339" s="65" t="str">
        <f>IF(AND(B339&lt;&gt;"",IFERROR(VLOOKUP(B339,B$52:B338,1,FALSE),"")&lt;&gt;""),"EEG-Anlagen-Nr bereits angegeben",IF(AND(E339&lt;&gt;"",OR(ISNUMBER(E339)=FALSE,E339&lt;0)),"Unzulässige Eingabe Höchstbetrag",""))</f>
        <v/>
      </c>
      <c r="G339" s="70" t="str">
        <f t="shared" si="6"/>
        <v/>
      </c>
      <c r="H339" s="6"/>
      <c r="I339" s="6"/>
      <c r="J339" s="6"/>
      <c r="K339" s="6"/>
      <c r="L339" s="6"/>
      <c r="M339" s="6"/>
      <c r="N339" s="6"/>
      <c r="O339" s="6"/>
    </row>
    <row r="340" spans="1:15" x14ac:dyDescent="0.3">
      <c r="A340" s="110"/>
      <c r="B340" s="109"/>
      <c r="C340" s="109"/>
      <c r="D340" s="20" t="str">
        <f>IF(C340&lt;&gt;"",IFERROR(VLOOKUP($C340,'Netzbetreiber-Nummern'!$C:$E,3,0),"Netzbetreibername prüfen!"),"")</f>
        <v/>
      </c>
      <c r="E340" s="88"/>
      <c r="F340" s="65" t="str">
        <f>IF(AND(B340&lt;&gt;"",IFERROR(VLOOKUP(B340,B$52:B339,1,FALSE),"")&lt;&gt;""),"EEG-Anlagen-Nr bereits angegeben",IF(AND(E340&lt;&gt;"",OR(ISNUMBER(E340)=FALSE,E340&lt;0)),"Unzulässige Eingabe Höchstbetrag",""))</f>
        <v/>
      </c>
      <c r="G340" s="70" t="str">
        <f t="shared" si="6"/>
        <v/>
      </c>
      <c r="H340" s="6"/>
      <c r="I340" s="6"/>
      <c r="J340" s="6"/>
      <c r="K340" s="6"/>
      <c r="L340" s="6"/>
      <c r="M340" s="6"/>
      <c r="N340" s="6"/>
      <c r="O340" s="6"/>
    </row>
    <row r="341" spans="1:15" x14ac:dyDescent="0.3">
      <c r="A341" s="110"/>
      <c r="B341" s="109"/>
      <c r="C341" s="109"/>
      <c r="D341" s="20" t="str">
        <f>IF(C341&lt;&gt;"",IFERROR(VLOOKUP($C341,'Netzbetreiber-Nummern'!$C:$E,3,0),"Netzbetreibername prüfen!"),"")</f>
        <v/>
      </c>
      <c r="E341" s="88"/>
      <c r="F341" s="65" t="str">
        <f>IF(AND(B341&lt;&gt;"",IFERROR(VLOOKUP(B341,B$52:B340,1,FALSE),"")&lt;&gt;""),"EEG-Anlagen-Nr bereits angegeben",IF(AND(E341&lt;&gt;"",OR(ISNUMBER(E341)=FALSE,E341&lt;0)),"Unzulässige Eingabe Höchstbetrag",""))</f>
        <v/>
      </c>
      <c r="G341" s="70" t="str">
        <f t="shared" si="6"/>
        <v/>
      </c>
      <c r="H341" s="6"/>
      <c r="I341" s="6"/>
      <c r="J341" s="6"/>
      <c r="K341" s="6"/>
      <c r="L341" s="6"/>
      <c r="M341" s="6"/>
      <c r="N341" s="6"/>
      <c r="O341" s="6"/>
    </row>
    <row r="342" spans="1:15" x14ac:dyDescent="0.3">
      <c r="A342" s="110"/>
      <c r="B342" s="109"/>
      <c r="C342" s="109"/>
      <c r="D342" s="20" t="str">
        <f>IF(C342&lt;&gt;"",IFERROR(VLOOKUP($C342,'Netzbetreiber-Nummern'!$C:$E,3,0),"Netzbetreibername prüfen!"),"")</f>
        <v/>
      </c>
      <c r="E342" s="88"/>
      <c r="F342" s="65" t="str">
        <f>IF(AND(B342&lt;&gt;"",IFERROR(VLOOKUP(B342,B$52:B341,1,FALSE),"")&lt;&gt;""),"EEG-Anlagen-Nr bereits angegeben",IF(AND(E342&lt;&gt;"",OR(ISNUMBER(E342)=FALSE,E342&lt;0)),"Unzulässige Eingabe Höchstbetrag",""))</f>
        <v/>
      </c>
      <c r="G342" s="70" t="str">
        <f t="shared" si="6"/>
        <v/>
      </c>
      <c r="H342" s="6"/>
      <c r="I342" s="6"/>
      <c r="J342" s="6"/>
      <c r="K342" s="6"/>
      <c r="L342" s="6"/>
      <c r="M342" s="6"/>
      <c r="N342" s="6"/>
      <c r="O342" s="6"/>
    </row>
    <row r="343" spans="1:15" x14ac:dyDescent="0.3">
      <c r="A343" s="110"/>
      <c r="B343" s="109"/>
      <c r="C343" s="109"/>
      <c r="D343" s="20" t="str">
        <f>IF(C343&lt;&gt;"",IFERROR(VLOOKUP($C343,'Netzbetreiber-Nummern'!$C:$E,3,0),"Netzbetreibername prüfen!"),"")</f>
        <v/>
      </c>
      <c r="E343" s="88"/>
      <c r="F343" s="65" t="str">
        <f>IF(AND(B343&lt;&gt;"",IFERROR(VLOOKUP(B343,B$52:B342,1,FALSE),"")&lt;&gt;""),"EEG-Anlagen-Nr bereits angegeben",IF(AND(E343&lt;&gt;"",OR(ISNUMBER(E343)=FALSE,E343&lt;0)),"Unzulässige Eingabe Höchstbetrag",""))</f>
        <v/>
      </c>
      <c r="G343" s="70" t="str">
        <f t="shared" si="6"/>
        <v/>
      </c>
      <c r="H343" s="6"/>
      <c r="I343" s="6"/>
      <c r="J343" s="6"/>
      <c r="K343" s="6"/>
      <c r="L343" s="6"/>
      <c r="M343" s="6"/>
      <c r="N343" s="6"/>
      <c r="O343" s="6"/>
    </row>
    <row r="344" spans="1:15" x14ac:dyDescent="0.3">
      <c r="A344" s="110"/>
      <c r="B344" s="109"/>
      <c r="C344" s="109"/>
      <c r="D344" s="20" t="str">
        <f>IF(C344&lt;&gt;"",IFERROR(VLOOKUP($C344,'Netzbetreiber-Nummern'!$C:$E,3,0),"Netzbetreibername prüfen!"),"")</f>
        <v/>
      </c>
      <c r="E344" s="88"/>
      <c r="F344" s="65" t="str">
        <f>IF(AND(B344&lt;&gt;"",IFERROR(VLOOKUP(B344,B$52:B343,1,FALSE),"")&lt;&gt;""),"EEG-Anlagen-Nr bereits angegeben",IF(AND(E344&lt;&gt;"",OR(ISNUMBER(E344)=FALSE,E344&lt;0)),"Unzulässige Eingabe Höchstbetrag",""))</f>
        <v/>
      </c>
      <c r="G344" s="70" t="str">
        <f t="shared" si="6"/>
        <v/>
      </c>
      <c r="H344" s="6"/>
      <c r="I344" s="6"/>
      <c r="J344" s="6"/>
      <c r="K344" s="6"/>
      <c r="L344" s="6"/>
      <c r="M344" s="6"/>
      <c r="N344" s="6"/>
      <c r="O344" s="6"/>
    </row>
    <row r="345" spans="1:15" x14ac:dyDescent="0.3">
      <c r="A345" s="110"/>
      <c r="B345" s="109"/>
      <c r="C345" s="109"/>
      <c r="D345" s="20" t="str">
        <f>IF(C345&lt;&gt;"",IFERROR(VLOOKUP($C345,'Netzbetreiber-Nummern'!$C:$E,3,0),"Netzbetreibername prüfen!"),"")</f>
        <v/>
      </c>
      <c r="E345" s="88"/>
      <c r="F345" s="65" t="str">
        <f>IF(AND(B345&lt;&gt;"",IFERROR(VLOOKUP(B345,B$52:B344,1,FALSE),"")&lt;&gt;""),"EEG-Anlagen-Nr bereits angegeben",IF(AND(E345&lt;&gt;"",OR(ISNUMBER(E345)=FALSE,E345&lt;0)),"Unzulässige Eingabe Höchstbetrag",""))</f>
        <v/>
      </c>
      <c r="G345" s="70" t="str">
        <f t="shared" si="6"/>
        <v/>
      </c>
      <c r="H345" s="6"/>
      <c r="I345" s="6"/>
      <c r="J345" s="6"/>
      <c r="K345" s="6"/>
      <c r="L345" s="6"/>
      <c r="M345" s="6"/>
      <c r="N345" s="6"/>
      <c r="O345" s="6"/>
    </row>
    <row r="346" spans="1:15" x14ac:dyDescent="0.3">
      <c r="A346" s="110"/>
      <c r="B346" s="109"/>
      <c r="C346" s="109"/>
      <c r="D346" s="20" t="str">
        <f>IF(C346&lt;&gt;"",IFERROR(VLOOKUP($C346,'Netzbetreiber-Nummern'!$C:$E,3,0),"Netzbetreibername prüfen!"),"")</f>
        <v/>
      </c>
      <c r="E346" s="88"/>
      <c r="F346" s="65" t="str">
        <f>IF(AND(B346&lt;&gt;"",IFERROR(VLOOKUP(B346,B$52:B345,1,FALSE),"")&lt;&gt;""),"EEG-Anlagen-Nr bereits angegeben",IF(AND(E346&lt;&gt;"",OR(ISNUMBER(E346)=FALSE,E346&lt;0)),"Unzulässige Eingabe Höchstbetrag",""))</f>
        <v/>
      </c>
      <c r="G346" s="70" t="str">
        <f t="shared" si="6"/>
        <v/>
      </c>
      <c r="H346" s="6"/>
      <c r="I346" s="6"/>
      <c r="J346" s="6"/>
      <c r="K346" s="6"/>
      <c r="L346" s="6"/>
      <c r="M346" s="6"/>
      <c r="N346" s="6"/>
      <c r="O346" s="6"/>
    </row>
    <row r="347" spans="1:15" x14ac:dyDescent="0.3">
      <c r="A347" s="110"/>
      <c r="B347" s="109"/>
      <c r="C347" s="109"/>
      <c r="D347" s="20" t="str">
        <f>IF(C347&lt;&gt;"",IFERROR(VLOOKUP($C347,'Netzbetreiber-Nummern'!$C:$E,3,0),"Netzbetreibername prüfen!"),"")</f>
        <v/>
      </c>
      <c r="E347" s="88"/>
      <c r="F347" s="65" t="str">
        <f>IF(AND(B347&lt;&gt;"",IFERROR(VLOOKUP(B347,B$52:B346,1,FALSE),"")&lt;&gt;""),"EEG-Anlagen-Nr bereits angegeben",IF(AND(E347&lt;&gt;"",OR(ISNUMBER(E347)=FALSE,E347&lt;0)),"Unzulässige Eingabe Höchstbetrag",""))</f>
        <v/>
      </c>
      <c r="G347" s="70" t="str">
        <f t="shared" si="6"/>
        <v/>
      </c>
      <c r="H347" s="6"/>
      <c r="I347" s="6"/>
      <c r="J347" s="6"/>
      <c r="K347" s="6"/>
      <c r="L347" s="6"/>
      <c r="M347" s="6"/>
      <c r="N347" s="6"/>
      <c r="O347" s="6"/>
    </row>
    <row r="348" spans="1:15" x14ac:dyDescent="0.3">
      <c r="A348" s="110"/>
      <c r="B348" s="109"/>
      <c r="C348" s="109"/>
      <c r="D348" s="20" t="str">
        <f>IF(C348&lt;&gt;"",IFERROR(VLOOKUP($C348,'Netzbetreiber-Nummern'!$C:$E,3,0),"Netzbetreibername prüfen!"),"")</f>
        <v/>
      </c>
      <c r="E348" s="88"/>
      <c r="F348" s="65" t="str">
        <f>IF(AND(B348&lt;&gt;"",IFERROR(VLOOKUP(B348,B$52:B347,1,FALSE),"")&lt;&gt;""),"EEG-Anlagen-Nr bereits angegeben",IF(AND(E348&lt;&gt;"",OR(ISNUMBER(E348)=FALSE,E348&lt;0)),"Unzulässige Eingabe Höchstbetrag",""))</f>
        <v/>
      </c>
      <c r="G348" s="70" t="str">
        <f t="shared" si="6"/>
        <v/>
      </c>
      <c r="H348" s="6"/>
      <c r="I348" s="6"/>
      <c r="J348" s="6"/>
      <c r="K348" s="6"/>
      <c r="L348" s="6"/>
      <c r="M348" s="6"/>
      <c r="N348" s="6"/>
      <c r="O348" s="6"/>
    </row>
    <row r="349" spans="1:15" x14ac:dyDescent="0.3">
      <c r="A349" s="110"/>
      <c r="B349" s="109"/>
      <c r="C349" s="109"/>
      <c r="D349" s="20" t="str">
        <f>IF(C349&lt;&gt;"",IFERROR(VLOOKUP($C349,'Netzbetreiber-Nummern'!$C:$E,3,0),"Netzbetreibername prüfen!"),"")</f>
        <v/>
      </c>
      <c r="E349" s="88"/>
      <c r="F349" s="65" t="str">
        <f>IF(AND(B349&lt;&gt;"",IFERROR(VLOOKUP(B349,B$52:B348,1,FALSE),"")&lt;&gt;""),"EEG-Anlagen-Nr bereits angegeben",IF(AND(E349&lt;&gt;"",OR(ISNUMBER(E349)=FALSE,E349&lt;0)),"Unzulässige Eingabe Höchstbetrag",""))</f>
        <v/>
      </c>
      <c r="G349" s="70" t="str">
        <f t="shared" si="6"/>
        <v/>
      </c>
      <c r="H349" s="6"/>
      <c r="I349" s="6"/>
      <c r="J349" s="6"/>
      <c r="K349" s="6"/>
      <c r="L349" s="6"/>
      <c r="M349" s="6"/>
      <c r="N349" s="6"/>
      <c r="O349" s="6"/>
    </row>
    <row r="350" spans="1:15" x14ac:dyDescent="0.3">
      <c r="A350" s="110"/>
      <c r="B350" s="109"/>
      <c r="C350" s="109"/>
      <c r="D350" s="20" t="str">
        <f>IF(C350&lt;&gt;"",IFERROR(VLOOKUP($C350,'Netzbetreiber-Nummern'!$C:$E,3,0),"Netzbetreibername prüfen!"),"")</f>
        <v/>
      </c>
      <c r="E350" s="88"/>
      <c r="F350" s="65" t="str">
        <f>IF(AND(B350&lt;&gt;"",IFERROR(VLOOKUP(B350,B$52:B349,1,FALSE),"")&lt;&gt;""),"EEG-Anlagen-Nr bereits angegeben",IF(AND(E350&lt;&gt;"",OR(ISNUMBER(E350)=FALSE,E350&lt;0)),"Unzulässige Eingabe Höchstbetrag",""))</f>
        <v/>
      </c>
      <c r="G350" s="70" t="str">
        <f t="shared" si="6"/>
        <v/>
      </c>
      <c r="H350" s="6"/>
      <c r="I350" s="6"/>
      <c r="J350" s="6"/>
      <c r="K350" s="6"/>
      <c r="L350" s="6"/>
      <c r="M350" s="6"/>
      <c r="N350" s="6"/>
      <c r="O350" s="6"/>
    </row>
    <row r="351" spans="1:15" x14ac:dyDescent="0.3">
      <c r="A351" s="110"/>
      <c r="B351" s="109"/>
      <c r="C351" s="109"/>
      <c r="D351" s="20" t="str">
        <f>IF(C351&lt;&gt;"",IFERROR(VLOOKUP($C351,'Netzbetreiber-Nummern'!$C:$E,3,0),"Netzbetreibername prüfen!"),"")</f>
        <v/>
      </c>
      <c r="E351" s="88"/>
      <c r="F351" s="65" t="str">
        <f>IF(AND(B351&lt;&gt;"",IFERROR(VLOOKUP(B351,B$52:B350,1,FALSE),"")&lt;&gt;""),"EEG-Anlagen-Nr bereits angegeben",IF(AND(E351&lt;&gt;"",OR(ISNUMBER(E351)=FALSE,E351&lt;0)),"Unzulässige Eingabe Höchstbetrag",""))</f>
        <v/>
      </c>
      <c r="G351" s="70" t="str">
        <f t="shared" si="6"/>
        <v/>
      </c>
      <c r="H351" s="6"/>
      <c r="I351" s="6"/>
      <c r="J351" s="6"/>
      <c r="K351" s="6"/>
      <c r="L351" s="6"/>
      <c r="M351" s="6"/>
      <c r="N351" s="6"/>
      <c r="O351" s="6"/>
    </row>
    <row r="352" spans="1:15" x14ac:dyDescent="0.3">
      <c r="A352" s="110"/>
      <c r="B352" s="109"/>
      <c r="C352" s="109"/>
      <c r="D352" s="20" t="str">
        <f>IF(C352&lt;&gt;"",IFERROR(VLOOKUP($C352,'Netzbetreiber-Nummern'!$C:$E,3,0),"Netzbetreibername prüfen!"),"")</f>
        <v/>
      </c>
      <c r="E352" s="88"/>
      <c r="F352" s="65" t="str">
        <f>IF(AND(B352&lt;&gt;"",IFERROR(VLOOKUP(B352,B$52:B351,1,FALSE),"")&lt;&gt;""),"EEG-Anlagen-Nr bereits angegeben",IF(AND(E352&lt;&gt;"",OR(ISNUMBER(E352)=FALSE,E352&lt;0)),"Unzulässige Eingabe Höchstbetrag",""))</f>
        <v/>
      </c>
      <c r="G352" s="70" t="str">
        <f t="shared" si="6"/>
        <v/>
      </c>
      <c r="H352" s="6"/>
      <c r="I352" s="6"/>
      <c r="J352" s="6"/>
      <c r="K352" s="6"/>
      <c r="L352" s="6"/>
      <c r="M352" s="6"/>
      <c r="N352" s="6"/>
      <c r="O352" s="6"/>
    </row>
    <row r="353" spans="1:15" x14ac:dyDescent="0.3">
      <c r="A353" s="110"/>
      <c r="B353" s="109"/>
      <c r="C353" s="109"/>
      <c r="D353" s="20" t="str">
        <f>IF(C353&lt;&gt;"",IFERROR(VLOOKUP($C353,'Netzbetreiber-Nummern'!$C:$E,3,0),"Netzbetreibername prüfen!"),"")</f>
        <v/>
      </c>
      <c r="E353" s="88"/>
      <c r="F353" s="65" t="str">
        <f>IF(AND(B353&lt;&gt;"",IFERROR(VLOOKUP(B353,B$52:B352,1,FALSE),"")&lt;&gt;""),"EEG-Anlagen-Nr bereits angegeben",IF(AND(E353&lt;&gt;"",OR(ISNUMBER(E353)=FALSE,E353&lt;0)),"Unzulässige Eingabe Höchstbetrag",""))</f>
        <v/>
      </c>
      <c r="G353" s="70" t="str">
        <f t="shared" si="6"/>
        <v/>
      </c>
      <c r="H353" s="6"/>
      <c r="I353" s="6"/>
      <c r="J353" s="6"/>
      <c r="K353" s="6"/>
      <c r="L353" s="6"/>
      <c r="M353" s="6"/>
      <c r="N353" s="6"/>
      <c r="O353" s="6"/>
    </row>
    <row r="354" spans="1:15" x14ac:dyDescent="0.3">
      <c r="A354" s="110"/>
      <c r="B354" s="109"/>
      <c r="C354" s="109"/>
      <c r="D354" s="20" t="str">
        <f>IF(C354&lt;&gt;"",IFERROR(VLOOKUP($C354,'Netzbetreiber-Nummern'!$C:$E,3,0),"Netzbetreibername prüfen!"),"")</f>
        <v/>
      </c>
      <c r="E354" s="88"/>
      <c r="F354" s="65" t="str">
        <f>IF(AND(B354&lt;&gt;"",IFERROR(VLOOKUP(B354,B$52:B353,1,FALSE),"")&lt;&gt;""),"EEG-Anlagen-Nr bereits angegeben",IF(AND(E354&lt;&gt;"",OR(ISNUMBER(E354)=FALSE,E354&lt;0)),"Unzulässige Eingabe Höchstbetrag",""))</f>
        <v/>
      </c>
      <c r="G354" s="70" t="str">
        <f t="shared" si="6"/>
        <v/>
      </c>
      <c r="H354" s="6"/>
      <c r="I354" s="6"/>
      <c r="J354" s="6"/>
      <c r="K354" s="6"/>
      <c r="L354" s="6"/>
      <c r="M354" s="6"/>
      <c r="N354" s="6"/>
      <c r="O354" s="6"/>
    </row>
    <row r="355" spans="1:15" x14ac:dyDescent="0.3">
      <c r="A355" s="110"/>
      <c r="B355" s="109"/>
      <c r="C355" s="109"/>
      <c r="D355" s="20" t="str">
        <f>IF(C355&lt;&gt;"",IFERROR(VLOOKUP($C355,'Netzbetreiber-Nummern'!$C:$E,3,0),"Netzbetreibername prüfen!"),"")</f>
        <v/>
      </c>
      <c r="E355" s="88"/>
      <c r="F355" s="65" t="str">
        <f>IF(AND(B355&lt;&gt;"",IFERROR(VLOOKUP(B355,B$52:B354,1,FALSE),"")&lt;&gt;""),"EEG-Anlagen-Nr bereits angegeben",IF(AND(E355&lt;&gt;"",OR(ISNUMBER(E355)=FALSE,E355&lt;0)),"Unzulässige Eingabe Höchstbetrag",""))</f>
        <v/>
      </c>
      <c r="G355" s="70" t="str">
        <f t="shared" si="6"/>
        <v/>
      </c>
      <c r="H355" s="6"/>
      <c r="I355" s="6"/>
      <c r="J355" s="6"/>
      <c r="K355" s="6"/>
      <c r="L355" s="6"/>
      <c r="M355" s="6"/>
      <c r="N355" s="6"/>
      <c r="O355" s="6"/>
    </row>
    <row r="356" spans="1:15" x14ac:dyDescent="0.3">
      <c r="A356" s="110"/>
      <c r="B356" s="109"/>
      <c r="C356" s="109"/>
      <c r="D356" s="20" t="str">
        <f>IF(C356&lt;&gt;"",IFERROR(VLOOKUP($C356,'Netzbetreiber-Nummern'!$C:$E,3,0),"Netzbetreibername prüfen!"),"")</f>
        <v/>
      </c>
      <c r="E356" s="88"/>
      <c r="F356" s="65" t="str">
        <f>IF(AND(B356&lt;&gt;"",IFERROR(VLOOKUP(B356,B$52:B355,1,FALSE),"")&lt;&gt;""),"EEG-Anlagen-Nr bereits angegeben",IF(AND(E356&lt;&gt;"",OR(ISNUMBER(E356)=FALSE,E356&lt;0)),"Unzulässige Eingabe Höchstbetrag",""))</f>
        <v/>
      </c>
      <c r="G356" s="70" t="str">
        <f t="shared" si="6"/>
        <v/>
      </c>
      <c r="H356" s="6"/>
      <c r="I356" s="6"/>
      <c r="J356" s="6"/>
      <c r="K356" s="6"/>
      <c r="L356" s="6"/>
      <c r="M356" s="6"/>
      <c r="N356" s="6"/>
      <c r="O356" s="6"/>
    </row>
    <row r="357" spans="1:15" x14ac:dyDescent="0.3">
      <c r="A357" s="110"/>
      <c r="B357" s="109"/>
      <c r="C357" s="109"/>
      <c r="D357" s="20" t="str">
        <f>IF(C357&lt;&gt;"",IFERROR(VLOOKUP($C357,'Netzbetreiber-Nummern'!$C:$E,3,0),"Netzbetreibername prüfen!"),"")</f>
        <v/>
      </c>
      <c r="E357" s="88"/>
      <c r="F357" s="65" t="str">
        <f>IF(AND(B357&lt;&gt;"",IFERROR(VLOOKUP(B357,B$52:B356,1,FALSE),"")&lt;&gt;""),"EEG-Anlagen-Nr bereits angegeben",IF(AND(E357&lt;&gt;"",OR(ISNUMBER(E357)=FALSE,E357&lt;0)),"Unzulässige Eingabe Höchstbetrag",""))</f>
        <v/>
      </c>
      <c r="G357" s="70" t="str">
        <f t="shared" si="6"/>
        <v/>
      </c>
      <c r="H357" s="6"/>
      <c r="I357" s="6"/>
      <c r="J357" s="6"/>
      <c r="K357" s="6"/>
      <c r="L357" s="6"/>
      <c r="M357" s="6"/>
      <c r="N357" s="6"/>
      <c r="O357" s="6"/>
    </row>
    <row r="358" spans="1:15" x14ac:dyDescent="0.3">
      <c r="A358" s="110"/>
      <c r="B358" s="109"/>
      <c r="C358" s="109"/>
      <c r="D358" s="20" t="str">
        <f>IF(C358&lt;&gt;"",IFERROR(VLOOKUP($C358,'Netzbetreiber-Nummern'!$C:$E,3,0),"Netzbetreibername prüfen!"),"")</f>
        <v/>
      </c>
      <c r="E358" s="88"/>
      <c r="F358" s="65" t="str">
        <f>IF(AND(B358&lt;&gt;"",IFERROR(VLOOKUP(B358,B$52:B357,1,FALSE),"")&lt;&gt;""),"EEG-Anlagen-Nr bereits angegeben",IF(AND(E358&lt;&gt;"",OR(ISNUMBER(E358)=FALSE,E358&lt;0)),"Unzulässige Eingabe Höchstbetrag",""))</f>
        <v/>
      </c>
      <c r="G358" s="70" t="str">
        <f t="shared" si="6"/>
        <v/>
      </c>
      <c r="H358" s="6"/>
      <c r="I358" s="6"/>
      <c r="J358" s="6"/>
      <c r="K358" s="6"/>
      <c r="L358" s="6"/>
      <c r="M358" s="6"/>
      <c r="N358" s="6"/>
      <c r="O358" s="6"/>
    </row>
    <row r="359" spans="1:15" x14ac:dyDescent="0.3">
      <c r="A359" s="110"/>
      <c r="B359" s="109"/>
      <c r="C359" s="109"/>
      <c r="D359" s="20" t="str">
        <f>IF(C359&lt;&gt;"",IFERROR(VLOOKUP($C359,'Netzbetreiber-Nummern'!$C:$E,3,0),"Netzbetreibername prüfen!"),"")</f>
        <v/>
      </c>
      <c r="E359" s="88"/>
      <c r="F359" s="65" t="str">
        <f>IF(AND(B359&lt;&gt;"",IFERROR(VLOOKUP(B359,B$52:B358,1,FALSE),"")&lt;&gt;""),"EEG-Anlagen-Nr bereits angegeben",IF(AND(E359&lt;&gt;"",OR(ISNUMBER(E359)=FALSE,E359&lt;0)),"Unzulässige Eingabe Höchstbetrag",""))</f>
        <v/>
      </c>
      <c r="G359" s="70" t="str">
        <f t="shared" si="6"/>
        <v/>
      </c>
      <c r="H359" s="6"/>
      <c r="I359" s="6"/>
      <c r="J359" s="6"/>
      <c r="K359" s="6"/>
      <c r="L359" s="6"/>
      <c r="M359" s="6"/>
      <c r="N359" s="6"/>
      <c r="O359" s="6"/>
    </row>
    <row r="360" spans="1:15" x14ac:dyDescent="0.3">
      <c r="A360" s="110"/>
      <c r="B360" s="109"/>
      <c r="C360" s="109"/>
      <c r="D360" s="20" t="str">
        <f>IF(C360&lt;&gt;"",IFERROR(VLOOKUP($C360,'Netzbetreiber-Nummern'!$C:$E,3,0),"Netzbetreibername prüfen!"),"")</f>
        <v/>
      </c>
      <c r="E360" s="88"/>
      <c r="F360" s="65" t="str">
        <f>IF(AND(B360&lt;&gt;"",IFERROR(VLOOKUP(B360,B$52:B359,1,FALSE),"")&lt;&gt;""),"EEG-Anlagen-Nr bereits angegeben",IF(AND(E360&lt;&gt;"",OR(ISNUMBER(E360)=FALSE,E360&lt;0)),"Unzulässige Eingabe Höchstbetrag",""))</f>
        <v/>
      </c>
      <c r="G360" s="70" t="str">
        <f t="shared" si="6"/>
        <v/>
      </c>
      <c r="H360" s="6"/>
      <c r="I360" s="6"/>
      <c r="J360" s="6"/>
      <c r="K360" s="6"/>
      <c r="L360" s="6"/>
      <c r="M360" s="6"/>
      <c r="N360" s="6"/>
      <c r="O360" s="6"/>
    </row>
    <row r="361" spans="1:15" x14ac:dyDescent="0.3">
      <c r="A361" s="110"/>
      <c r="B361" s="109"/>
      <c r="C361" s="109"/>
      <c r="D361" s="20" t="str">
        <f>IF(C361&lt;&gt;"",IFERROR(VLOOKUP($C361,'Netzbetreiber-Nummern'!$C:$E,3,0),"Netzbetreibername prüfen!"),"")</f>
        <v/>
      </c>
      <c r="E361" s="88"/>
      <c r="F361" s="65" t="str">
        <f>IF(AND(B361&lt;&gt;"",IFERROR(VLOOKUP(B361,B$52:B360,1,FALSE),"")&lt;&gt;""),"EEG-Anlagen-Nr bereits angegeben",IF(AND(E361&lt;&gt;"",OR(ISNUMBER(E361)=FALSE,E361&lt;0)),"Unzulässige Eingabe Höchstbetrag",""))</f>
        <v/>
      </c>
      <c r="G361" s="70" t="str">
        <f t="shared" si="6"/>
        <v/>
      </c>
      <c r="H361" s="6"/>
      <c r="I361" s="6"/>
      <c r="J361" s="6"/>
      <c r="K361" s="6"/>
      <c r="L361" s="6"/>
      <c r="M361" s="6"/>
      <c r="N361" s="6"/>
      <c r="O361" s="6"/>
    </row>
    <row r="362" spans="1:15" x14ac:dyDescent="0.3">
      <c r="A362" s="110"/>
      <c r="B362" s="109"/>
      <c r="C362" s="109"/>
      <c r="D362" s="20" t="str">
        <f>IF(C362&lt;&gt;"",IFERROR(VLOOKUP($C362,'Netzbetreiber-Nummern'!$C:$E,3,0),"Netzbetreibername prüfen!"),"")</f>
        <v/>
      </c>
      <c r="E362" s="88"/>
      <c r="F362" s="65" t="str">
        <f>IF(AND(B362&lt;&gt;"",IFERROR(VLOOKUP(B362,B$52:B361,1,FALSE),"")&lt;&gt;""),"EEG-Anlagen-Nr bereits angegeben",IF(AND(E362&lt;&gt;"",OR(ISNUMBER(E362)=FALSE,E362&lt;0)),"Unzulässige Eingabe Höchstbetrag",""))</f>
        <v/>
      </c>
      <c r="G362" s="70" t="str">
        <f t="shared" si="6"/>
        <v/>
      </c>
      <c r="H362" s="6"/>
      <c r="I362" s="6"/>
      <c r="J362" s="6"/>
      <c r="K362" s="6"/>
      <c r="L362" s="6"/>
      <c r="M362" s="6"/>
      <c r="N362" s="6"/>
      <c r="O362" s="6"/>
    </row>
    <row r="363" spans="1:15" x14ac:dyDescent="0.3">
      <c r="A363" s="110"/>
      <c r="B363" s="109"/>
      <c r="C363" s="109"/>
      <c r="D363" s="20" t="str">
        <f>IF(C363&lt;&gt;"",IFERROR(VLOOKUP($C363,'Netzbetreiber-Nummern'!$C:$E,3,0),"Netzbetreibername prüfen!"),"")</f>
        <v/>
      </c>
      <c r="E363" s="88"/>
      <c r="F363" s="65" t="str">
        <f>IF(AND(B363&lt;&gt;"",IFERROR(VLOOKUP(B363,B$52:B362,1,FALSE),"")&lt;&gt;""),"EEG-Anlagen-Nr bereits angegeben",IF(AND(E363&lt;&gt;"",OR(ISNUMBER(E363)=FALSE,E363&lt;0)),"Unzulässige Eingabe Höchstbetrag",""))</f>
        <v/>
      </c>
      <c r="G363" s="70" t="str">
        <f t="shared" si="6"/>
        <v/>
      </c>
      <c r="H363" s="6"/>
      <c r="I363" s="6"/>
      <c r="J363" s="6"/>
      <c r="K363" s="6"/>
      <c r="L363" s="6"/>
      <c r="M363" s="6"/>
      <c r="N363" s="6"/>
      <c r="O363" s="6"/>
    </row>
    <row r="364" spans="1:15" x14ac:dyDescent="0.3">
      <c r="A364" s="110"/>
      <c r="B364" s="109"/>
      <c r="C364" s="109"/>
      <c r="D364" s="20" t="str">
        <f>IF(C364&lt;&gt;"",IFERROR(VLOOKUP($C364,'Netzbetreiber-Nummern'!$C:$E,3,0),"Netzbetreibername prüfen!"),"")</f>
        <v/>
      </c>
      <c r="E364" s="88"/>
      <c r="F364" s="65" t="str">
        <f>IF(AND(B364&lt;&gt;"",IFERROR(VLOOKUP(B364,B$52:B363,1,FALSE),"")&lt;&gt;""),"EEG-Anlagen-Nr bereits angegeben",IF(AND(E364&lt;&gt;"",OR(ISNUMBER(E364)=FALSE,E364&lt;0)),"Unzulässige Eingabe Höchstbetrag",""))</f>
        <v/>
      </c>
      <c r="G364" s="70" t="str">
        <f t="shared" si="6"/>
        <v/>
      </c>
      <c r="H364" s="6"/>
      <c r="I364" s="6"/>
      <c r="J364" s="6"/>
      <c r="K364" s="6"/>
      <c r="L364" s="6"/>
      <c r="M364" s="6"/>
      <c r="N364" s="6"/>
      <c r="O364" s="6"/>
    </row>
    <row r="365" spans="1:15" x14ac:dyDescent="0.3">
      <c r="A365" s="110"/>
      <c r="B365" s="109"/>
      <c r="C365" s="109"/>
      <c r="D365" s="20" t="str">
        <f>IF(C365&lt;&gt;"",IFERROR(VLOOKUP($C365,'Netzbetreiber-Nummern'!$C:$E,3,0),"Netzbetreibername prüfen!"),"")</f>
        <v/>
      </c>
      <c r="E365" s="88"/>
      <c r="F365" s="65" t="str">
        <f>IF(AND(B365&lt;&gt;"",IFERROR(VLOOKUP(B365,B$52:B364,1,FALSE),"")&lt;&gt;""),"EEG-Anlagen-Nr bereits angegeben",IF(AND(E365&lt;&gt;"",OR(ISNUMBER(E365)=FALSE,E365&lt;0)),"Unzulässige Eingabe Höchstbetrag",""))</f>
        <v/>
      </c>
      <c r="G365" s="70" t="str">
        <f t="shared" si="6"/>
        <v/>
      </c>
      <c r="H365" s="6"/>
      <c r="I365" s="6"/>
      <c r="J365" s="6"/>
      <c r="K365" s="6"/>
      <c r="L365" s="6"/>
      <c r="M365" s="6"/>
      <c r="N365" s="6"/>
      <c r="O365" s="6"/>
    </row>
    <row r="366" spans="1:15" x14ac:dyDescent="0.3">
      <c r="A366" s="110"/>
      <c r="B366" s="109"/>
      <c r="C366" s="109"/>
      <c r="D366" s="20" t="str">
        <f>IF(C366&lt;&gt;"",IFERROR(VLOOKUP($C366,'Netzbetreiber-Nummern'!$C:$E,3,0),"Netzbetreibername prüfen!"),"")</f>
        <v/>
      </c>
      <c r="E366" s="88"/>
      <c r="F366" s="65" t="str">
        <f>IF(AND(B366&lt;&gt;"",IFERROR(VLOOKUP(B366,B$52:B365,1,FALSE),"")&lt;&gt;""),"EEG-Anlagen-Nr bereits angegeben",IF(AND(E366&lt;&gt;"",OR(ISNUMBER(E366)=FALSE,E366&lt;0)),"Unzulässige Eingabe Höchstbetrag",""))</f>
        <v/>
      </c>
      <c r="G366" s="70" t="str">
        <f t="shared" si="6"/>
        <v/>
      </c>
      <c r="H366" s="6"/>
      <c r="I366" s="6"/>
      <c r="J366" s="6"/>
      <c r="K366" s="6"/>
      <c r="L366" s="6"/>
      <c r="M366" s="6"/>
      <c r="N366" s="6"/>
      <c r="O366" s="6"/>
    </row>
    <row r="367" spans="1:15" x14ac:dyDescent="0.3">
      <c r="A367" s="110"/>
      <c r="B367" s="109"/>
      <c r="C367" s="109"/>
      <c r="D367" s="20" t="str">
        <f>IF(C367&lt;&gt;"",IFERROR(VLOOKUP($C367,'Netzbetreiber-Nummern'!$C:$E,3,0),"Netzbetreibername prüfen!"),"")</f>
        <v/>
      </c>
      <c r="E367" s="88"/>
      <c r="F367" s="65" t="str">
        <f>IF(AND(B367&lt;&gt;"",IFERROR(VLOOKUP(B367,B$52:B366,1,FALSE),"")&lt;&gt;""),"EEG-Anlagen-Nr bereits angegeben",IF(AND(E367&lt;&gt;"",OR(ISNUMBER(E367)=FALSE,E367&lt;0)),"Unzulässige Eingabe Höchstbetrag",""))</f>
        <v/>
      </c>
      <c r="G367" s="70" t="str">
        <f t="shared" si="6"/>
        <v/>
      </c>
      <c r="H367" s="6"/>
      <c r="I367" s="6"/>
      <c r="J367" s="6"/>
      <c r="K367" s="6"/>
      <c r="L367" s="6"/>
      <c r="M367" s="6"/>
      <c r="N367" s="6"/>
      <c r="O367" s="6"/>
    </row>
    <row r="368" spans="1:15" x14ac:dyDescent="0.3">
      <c r="A368" s="110"/>
      <c r="B368" s="109"/>
      <c r="C368" s="109"/>
      <c r="D368" s="20" t="str">
        <f>IF(C368&lt;&gt;"",IFERROR(VLOOKUP($C368,'Netzbetreiber-Nummern'!$C:$E,3,0),"Netzbetreibername prüfen!"),"")</f>
        <v/>
      </c>
      <c r="E368" s="88"/>
      <c r="F368" s="65" t="str">
        <f>IF(AND(B368&lt;&gt;"",IFERROR(VLOOKUP(B368,B$52:B367,1,FALSE),"")&lt;&gt;""),"EEG-Anlagen-Nr bereits angegeben",IF(AND(E368&lt;&gt;"",OR(ISNUMBER(E368)=FALSE,E368&lt;0)),"Unzulässige Eingabe Höchstbetrag",""))</f>
        <v/>
      </c>
      <c r="G368" s="70" t="str">
        <f t="shared" si="6"/>
        <v/>
      </c>
      <c r="H368" s="6"/>
      <c r="I368" s="6"/>
      <c r="J368" s="6"/>
      <c r="K368" s="6"/>
      <c r="L368" s="6"/>
      <c r="M368" s="6"/>
      <c r="N368" s="6"/>
      <c r="O368" s="6"/>
    </row>
    <row r="369" spans="1:15" x14ac:dyDescent="0.3">
      <c r="A369" s="110"/>
      <c r="B369" s="109"/>
      <c r="C369" s="109"/>
      <c r="D369" s="20" t="str">
        <f>IF(C369&lt;&gt;"",IFERROR(VLOOKUP($C369,'Netzbetreiber-Nummern'!$C:$E,3,0),"Netzbetreibername prüfen!"),"")</f>
        <v/>
      </c>
      <c r="E369" s="88"/>
      <c r="F369" s="65" t="str">
        <f>IF(AND(B369&lt;&gt;"",IFERROR(VLOOKUP(B369,B$52:B368,1,FALSE),"")&lt;&gt;""),"EEG-Anlagen-Nr bereits angegeben",IF(AND(E369&lt;&gt;"",OR(ISNUMBER(E369)=FALSE,E369&lt;0)),"Unzulässige Eingabe Höchstbetrag",""))</f>
        <v/>
      </c>
      <c r="G369" s="70" t="str">
        <f t="shared" si="6"/>
        <v/>
      </c>
      <c r="H369" s="6"/>
      <c r="I369" s="6"/>
      <c r="J369" s="6"/>
      <c r="K369" s="6"/>
      <c r="L369" s="6"/>
      <c r="M369" s="6"/>
      <c r="N369" s="6"/>
      <c r="O369" s="6"/>
    </row>
    <row r="370" spans="1:15" x14ac:dyDescent="0.3">
      <c r="A370" s="110"/>
      <c r="B370" s="109"/>
      <c r="C370" s="109"/>
      <c r="D370" s="20" t="str">
        <f>IF(C370&lt;&gt;"",IFERROR(VLOOKUP($C370,'Netzbetreiber-Nummern'!$C:$E,3,0),"Netzbetreibername prüfen!"),"")</f>
        <v/>
      </c>
      <c r="E370" s="88"/>
      <c r="F370" s="65" t="str">
        <f>IF(AND(B370&lt;&gt;"",IFERROR(VLOOKUP(B370,B$52:B369,1,FALSE),"")&lt;&gt;""),"EEG-Anlagen-Nr bereits angegeben",IF(AND(E370&lt;&gt;"",OR(ISNUMBER(E370)=FALSE,E370&lt;0)),"Unzulässige Eingabe Höchstbetrag",""))</f>
        <v/>
      </c>
      <c r="G370" s="70" t="str">
        <f t="shared" si="6"/>
        <v/>
      </c>
      <c r="H370" s="6"/>
      <c r="I370" s="6"/>
      <c r="J370" s="6"/>
      <c r="K370" s="6"/>
      <c r="L370" s="6"/>
      <c r="M370" s="6"/>
      <c r="N370" s="6"/>
      <c r="O370" s="6"/>
    </row>
    <row r="371" spans="1:15" x14ac:dyDescent="0.3">
      <c r="A371" s="110"/>
      <c r="B371" s="109"/>
      <c r="C371" s="109"/>
      <c r="D371" s="20" t="str">
        <f>IF(C371&lt;&gt;"",IFERROR(VLOOKUP($C371,'Netzbetreiber-Nummern'!$C:$E,3,0),"Netzbetreibername prüfen!"),"")</f>
        <v/>
      </c>
      <c r="E371" s="88"/>
      <c r="F371" s="65" t="str">
        <f>IF(AND(B371&lt;&gt;"",IFERROR(VLOOKUP(B371,B$52:B370,1,FALSE),"")&lt;&gt;""),"EEG-Anlagen-Nr bereits angegeben",IF(AND(E371&lt;&gt;"",OR(ISNUMBER(E371)=FALSE,E371&lt;0)),"Unzulässige Eingabe Höchstbetrag",""))</f>
        <v/>
      </c>
      <c r="G371" s="70" t="str">
        <f t="shared" si="6"/>
        <v/>
      </c>
      <c r="H371" s="6"/>
      <c r="I371" s="6"/>
      <c r="J371" s="6"/>
      <c r="K371" s="6"/>
      <c r="L371" s="6"/>
      <c r="M371" s="6"/>
      <c r="N371" s="6"/>
      <c r="O371" s="6"/>
    </row>
    <row r="372" spans="1:15" x14ac:dyDescent="0.3">
      <c r="A372" s="110"/>
      <c r="B372" s="109"/>
      <c r="C372" s="109"/>
      <c r="D372" s="20" t="str">
        <f>IF(C372&lt;&gt;"",IFERROR(VLOOKUP($C372,'Netzbetreiber-Nummern'!$C:$E,3,0),"Netzbetreibername prüfen!"),"")</f>
        <v/>
      </c>
      <c r="E372" s="88"/>
      <c r="F372" s="65" t="str">
        <f>IF(AND(B372&lt;&gt;"",IFERROR(VLOOKUP(B372,B$52:B371,1,FALSE),"")&lt;&gt;""),"EEG-Anlagen-Nr bereits angegeben",IF(AND(E372&lt;&gt;"",OR(ISNUMBER(E372)=FALSE,E372&lt;0)),"Unzulässige Eingabe Höchstbetrag",""))</f>
        <v/>
      </c>
      <c r="G372" s="70" t="str">
        <f t="shared" si="6"/>
        <v/>
      </c>
      <c r="H372" s="6"/>
      <c r="I372" s="6"/>
      <c r="J372" s="6"/>
      <c r="K372" s="6"/>
      <c r="L372" s="6"/>
      <c r="M372" s="6"/>
      <c r="N372" s="6"/>
      <c r="O372" s="6"/>
    </row>
    <row r="373" spans="1:15" x14ac:dyDescent="0.3">
      <c r="A373" s="110"/>
      <c r="B373" s="109"/>
      <c r="C373" s="109"/>
      <c r="D373" s="20" t="str">
        <f>IF(C373&lt;&gt;"",IFERROR(VLOOKUP($C373,'Netzbetreiber-Nummern'!$C:$E,3,0),"Netzbetreibername prüfen!"),"")</f>
        <v/>
      </c>
      <c r="E373" s="88"/>
      <c r="F373" s="65" t="str">
        <f>IF(AND(B373&lt;&gt;"",IFERROR(VLOOKUP(B373,B$52:B372,1,FALSE),"")&lt;&gt;""),"EEG-Anlagen-Nr bereits angegeben",IF(AND(E373&lt;&gt;"",OR(ISNUMBER(E373)=FALSE,E373&lt;0)),"Unzulässige Eingabe Höchstbetrag",""))</f>
        <v/>
      </c>
      <c r="G373" s="70" t="str">
        <f t="shared" si="6"/>
        <v/>
      </c>
      <c r="H373" s="6"/>
      <c r="I373" s="6"/>
      <c r="J373" s="6"/>
      <c r="K373" s="6"/>
      <c r="L373" s="6"/>
      <c r="M373" s="6"/>
      <c r="N373" s="6"/>
      <c r="O373" s="6"/>
    </row>
    <row r="374" spans="1:15" x14ac:dyDescent="0.3">
      <c r="A374" s="110"/>
      <c r="B374" s="109"/>
      <c r="C374" s="109"/>
      <c r="D374" s="20" t="str">
        <f>IF(C374&lt;&gt;"",IFERROR(VLOOKUP($C374,'Netzbetreiber-Nummern'!$C:$E,3,0),"Netzbetreibername prüfen!"),"")</f>
        <v/>
      </c>
      <c r="E374" s="88"/>
      <c r="F374" s="65" t="str">
        <f>IF(AND(B374&lt;&gt;"",IFERROR(VLOOKUP(B374,B$52:B373,1,FALSE),"")&lt;&gt;""),"EEG-Anlagen-Nr bereits angegeben",IF(AND(E374&lt;&gt;"",OR(ISNUMBER(E374)=FALSE,E374&lt;0)),"Unzulässige Eingabe Höchstbetrag",""))</f>
        <v/>
      </c>
      <c r="G374" s="70" t="str">
        <f t="shared" si="6"/>
        <v/>
      </c>
      <c r="H374" s="6"/>
      <c r="I374" s="6"/>
      <c r="J374" s="6"/>
      <c r="K374" s="6"/>
      <c r="L374" s="6"/>
      <c r="M374" s="6"/>
      <c r="N374" s="6"/>
      <c r="O374" s="6"/>
    </row>
    <row r="375" spans="1:15" x14ac:dyDescent="0.3">
      <c r="A375" s="110"/>
      <c r="B375" s="109"/>
      <c r="C375" s="109"/>
      <c r="D375" s="20" t="str">
        <f>IF(C375&lt;&gt;"",IFERROR(VLOOKUP($C375,'Netzbetreiber-Nummern'!$C:$E,3,0),"Netzbetreibername prüfen!"),"")</f>
        <v/>
      </c>
      <c r="E375" s="88"/>
      <c r="F375" s="65" t="str">
        <f>IF(AND(B375&lt;&gt;"",IFERROR(VLOOKUP(B375,B$52:B374,1,FALSE),"")&lt;&gt;""),"EEG-Anlagen-Nr bereits angegeben",IF(AND(E375&lt;&gt;"",OR(ISNUMBER(E375)=FALSE,E375&lt;0)),"Unzulässige Eingabe Höchstbetrag",""))</f>
        <v/>
      </c>
      <c r="G375" s="70" t="str">
        <f t="shared" si="6"/>
        <v/>
      </c>
      <c r="H375" s="6"/>
      <c r="I375" s="6"/>
      <c r="J375" s="6"/>
      <c r="K375" s="6"/>
      <c r="L375" s="6"/>
      <c r="M375" s="6"/>
      <c r="N375" s="6"/>
      <c r="O375" s="6"/>
    </row>
    <row r="376" spans="1:15" x14ac:dyDescent="0.3">
      <c r="A376" s="110"/>
      <c r="B376" s="109"/>
      <c r="C376" s="109"/>
      <c r="D376" s="20" t="str">
        <f>IF(C376&lt;&gt;"",IFERROR(VLOOKUP($C376,'Netzbetreiber-Nummern'!$C:$E,3,0),"Netzbetreibername prüfen!"),"")</f>
        <v/>
      </c>
      <c r="E376" s="88"/>
      <c r="F376" s="65" t="str">
        <f>IF(AND(B376&lt;&gt;"",IFERROR(VLOOKUP(B376,B$52:B375,1,FALSE),"")&lt;&gt;""),"EEG-Anlagen-Nr bereits angegeben",IF(AND(E376&lt;&gt;"",OR(ISNUMBER(E376)=FALSE,E376&lt;0)),"Unzulässige Eingabe Höchstbetrag",""))</f>
        <v/>
      </c>
      <c r="G376" s="70" t="str">
        <f t="shared" si="6"/>
        <v/>
      </c>
      <c r="H376" s="6"/>
      <c r="I376" s="6"/>
      <c r="J376" s="6"/>
      <c r="K376" s="6"/>
      <c r="L376" s="6"/>
      <c r="M376" s="6"/>
      <c r="N376" s="6"/>
      <c r="O376" s="6"/>
    </row>
    <row r="377" spans="1:15" x14ac:dyDescent="0.3">
      <c r="A377" s="110"/>
      <c r="B377" s="109"/>
      <c r="C377" s="109"/>
      <c r="D377" s="20" t="str">
        <f>IF(C377&lt;&gt;"",IFERROR(VLOOKUP($C377,'Netzbetreiber-Nummern'!$C:$E,3,0),"Netzbetreibername prüfen!"),"")</f>
        <v/>
      </c>
      <c r="E377" s="88"/>
      <c r="F377" s="65" t="str">
        <f>IF(AND(B377&lt;&gt;"",IFERROR(VLOOKUP(B377,B$52:B376,1,FALSE),"")&lt;&gt;""),"EEG-Anlagen-Nr bereits angegeben",IF(AND(E377&lt;&gt;"",OR(ISNUMBER(E377)=FALSE,E377&lt;0)),"Unzulässige Eingabe Höchstbetrag",""))</f>
        <v/>
      </c>
      <c r="G377" s="70" t="str">
        <f t="shared" ref="G377:G440" si="7">IF(D377="Netzbetreibername prüfen!","Netzbetreibergesellschaft unbekannt. Bitte Unternehmensnamen in dritter Spalte prüfen!",IF(OR(A377&lt;&gt;"",B377&lt;&gt;"",C377&lt;&gt;"",E377&lt;&gt;""),IF(OR(B377="",C377="",E377=""),"Bitte alle Eingabefelder ausfüllen!",IF(F377&lt;&gt;"",F377,"In Ordnung")),""))</f>
        <v/>
      </c>
      <c r="H377" s="6"/>
      <c r="I377" s="6"/>
      <c r="J377" s="6"/>
      <c r="K377" s="6"/>
      <c r="L377" s="6"/>
      <c r="M377" s="6"/>
      <c r="N377" s="6"/>
      <c r="O377" s="6"/>
    </row>
    <row r="378" spans="1:15" x14ac:dyDescent="0.3">
      <c r="A378" s="110"/>
      <c r="B378" s="109"/>
      <c r="C378" s="109"/>
      <c r="D378" s="20" t="str">
        <f>IF(C378&lt;&gt;"",IFERROR(VLOOKUP($C378,'Netzbetreiber-Nummern'!$C:$E,3,0),"Netzbetreibername prüfen!"),"")</f>
        <v/>
      </c>
      <c r="E378" s="88"/>
      <c r="F378" s="65" t="str">
        <f>IF(AND(B378&lt;&gt;"",IFERROR(VLOOKUP(B378,B$52:B377,1,FALSE),"")&lt;&gt;""),"EEG-Anlagen-Nr bereits angegeben",IF(AND(E378&lt;&gt;"",OR(ISNUMBER(E378)=FALSE,E378&lt;0)),"Unzulässige Eingabe Höchstbetrag",""))</f>
        <v/>
      </c>
      <c r="G378" s="70" t="str">
        <f t="shared" si="7"/>
        <v/>
      </c>
      <c r="H378" s="6"/>
      <c r="I378" s="6"/>
      <c r="J378" s="6"/>
      <c r="K378" s="6"/>
      <c r="L378" s="6"/>
      <c r="M378" s="6"/>
      <c r="N378" s="6"/>
      <c r="O378" s="6"/>
    </row>
    <row r="379" spans="1:15" x14ac:dyDescent="0.3">
      <c r="A379" s="110"/>
      <c r="B379" s="109"/>
      <c r="C379" s="109"/>
      <c r="D379" s="20" t="str">
        <f>IF(C379&lt;&gt;"",IFERROR(VLOOKUP($C379,'Netzbetreiber-Nummern'!$C:$E,3,0),"Netzbetreibername prüfen!"),"")</f>
        <v/>
      </c>
      <c r="E379" s="88"/>
      <c r="F379" s="65" t="str">
        <f>IF(AND(B379&lt;&gt;"",IFERROR(VLOOKUP(B379,B$52:B378,1,FALSE),"")&lt;&gt;""),"EEG-Anlagen-Nr bereits angegeben",IF(AND(E379&lt;&gt;"",OR(ISNUMBER(E379)=FALSE,E379&lt;0)),"Unzulässige Eingabe Höchstbetrag",""))</f>
        <v/>
      </c>
      <c r="G379" s="70" t="str">
        <f t="shared" si="7"/>
        <v/>
      </c>
      <c r="H379" s="6"/>
      <c r="I379" s="6"/>
      <c r="J379" s="6"/>
      <c r="K379" s="6"/>
      <c r="L379" s="6"/>
      <c r="M379" s="6"/>
      <c r="N379" s="6"/>
      <c r="O379" s="6"/>
    </row>
    <row r="380" spans="1:15" x14ac:dyDescent="0.3">
      <c r="A380" s="110"/>
      <c r="B380" s="109"/>
      <c r="C380" s="109"/>
      <c r="D380" s="20" t="str">
        <f>IF(C380&lt;&gt;"",IFERROR(VLOOKUP($C380,'Netzbetreiber-Nummern'!$C:$E,3,0),"Netzbetreibername prüfen!"),"")</f>
        <v/>
      </c>
      <c r="E380" s="88"/>
      <c r="F380" s="65" t="str">
        <f>IF(AND(B380&lt;&gt;"",IFERROR(VLOOKUP(B380,B$52:B379,1,FALSE),"")&lt;&gt;""),"EEG-Anlagen-Nr bereits angegeben",IF(AND(E380&lt;&gt;"",OR(ISNUMBER(E380)=FALSE,E380&lt;0)),"Unzulässige Eingabe Höchstbetrag",""))</f>
        <v/>
      </c>
      <c r="G380" s="70" t="str">
        <f t="shared" si="7"/>
        <v/>
      </c>
      <c r="H380" s="6"/>
      <c r="I380" s="6"/>
      <c r="J380" s="6"/>
      <c r="K380" s="6"/>
      <c r="L380" s="6"/>
      <c r="M380" s="6"/>
      <c r="N380" s="6"/>
      <c r="O380" s="6"/>
    </row>
    <row r="381" spans="1:15" x14ac:dyDescent="0.3">
      <c r="A381" s="110"/>
      <c r="B381" s="109"/>
      <c r="C381" s="109"/>
      <c r="D381" s="20" t="str">
        <f>IF(C381&lt;&gt;"",IFERROR(VLOOKUP($C381,'Netzbetreiber-Nummern'!$C:$E,3,0),"Netzbetreibername prüfen!"),"")</f>
        <v/>
      </c>
      <c r="E381" s="88"/>
      <c r="F381" s="65" t="str">
        <f>IF(AND(B381&lt;&gt;"",IFERROR(VLOOKUP(B381,B$52:B380,1,FALSE),"")&lt;&gt;""),"EEG-Anlagen-Nr bereits angegeben",IF(AND(E381&lt;&gt;"",OR(ISNUMBER(E381)=FALSE,E381&lt;0)),"Unzulässige Eingabe Höchstbetrag",""))</f>
        <v/>
      </c>
      <c r="G381" s="70" t="str">
        <f t="shared" si="7"/>
        <v/>
      </c>
      <c r="H381" s="6"/>
      <c r="I381" s="6"/>
      <c r="J381" s="6"/>
      <c r="K381" s="6"/>
      <c r="L381" s="6"/>
      <c r="M381" s="6"/>
      <c r="N381" s="6"/>
      <c r="O381" s="6"/>
    </row>
    <row r="382" spans="1:15" x14ac:dyDescent="0.3">
      <c r="A382" s="110"/>
      <c r="B382" s="109"/>
      <c r="C382" s="109"/>
      <c r="D382" s="20" t="str">
        <f>IF(C382&lt;&gt;"",IFERROR(VLOOKUP($C382,'Netzbetreiber-Nummern'!$C:$E,3,0),"Netzbetreibername prüfen!"),"")</f>
        <v/>
      </c>
      <c r="E382" s="88"/>
      <c r="F382" s="65" t="str">
        <f>IF(AND(B382&lt;&gt;"",IFERROR(VLOOKUP(B382,B$52:B381,1,FALSE),"")&lt;&gt;""),"EEG-Anlagen-Nr bereits angegeben",IF(AND(E382&lt;&gt;"",OR(ISNUMBER(E382)=FALSE,E382&lt;0)),"Unzulässige Eingabe Höchstbetrag",""))</f>
        <v/>
      </c>
      <c r="G382" s="70" t="str">
        <f t="shared" si="7"/>
        <v/>
      </c>
      <c r="H382" s="6"/>
      <c r="I382" s="6"/>
      <c r="J382" s="6"/>
      <c r="K382" s="6"/>
      <c r="L382" s="6"/>
      <c r="M382" s="6"/>
      <c r="N382" s="6"/>
      <c r="O382" s="6"/>
    </row>
    <row r="383" spans="1:15" x14ac:dyDescent="0.3">
      <c r="A383" s="110"/>
      <c r="B383" s="109"/>
      <c r="C383" s="109"/>
      <c r="D383" s="20" t="str">
        <f>IF(C383&lt;&gt;"",IFERROR(VLOOKUP($C383,'Netzbetreiber-Nummern'!$C:$E,3,0),"Netzbetreibername prüfen!"),"")</f>
        <v/>
      </c>
      <c r="E383" s="88"/>
      <c r="F383" s="65" t="str">
        <f>IF(AND(B383&lt;&gt;"",IFERROR(VLOOKUP(B383,B$52:B382,1,FALSE),"")&lt;&gt;""),"EEG-Anlagen-Nr bereits angegeben",IF(AND(E383&lt;&gt;"",OR(ISNUMBER(E383)=FALSE,E383&lt;0)),"Unzulässige Eingabe Höchstbetrag",""))</f>
        <v/>
      </c>
      <c r="G383" s="70" t="str">
        <f t="shared" si="7"/>
        <v/>
      </c>
      <c r="H383" s="6"/>
      <c r="I383" s="6"/>
      <c r="J383" s="6"/>
      <c r="K383" s="6"/>
      <c r="L383" s="6"/>
      <c r="M383" s="6"/>
      <c r="N383" s="6"/>
      <c r="O383" s="6"/>
    </row>
    <row r="384" spans="1:15" x14ac:dyDescent="0.3">
      <c r="A384" s="110"/>
      <c r="B384" s="109"/>
      <c r="C384" s="109"/>
      <c r="D384" s="20" t="str">
        <f>IF(C384&lt;&gt;"",IFERROR(VLOOKUP($C384,'Netzbetreiber-Nummern'!$C:$E,3,0),"Netzbetreibername prüfen!"),"")</f>
        <v/>
      </c>
      <c r="E384" s="88"/>
      <c r="F384" s="65" t="str">
        <f>IF(AND(B384&lt;&gt;"",IFERROR(VLOOKUP(B384,B$52:B383,1,FALSE),"")&lt;&gt;""),"EEG-Anlagen-Nr bereits angegeben",IF(AND(E384&lt;&gt;"",OR(ISNUMBER(E384)=FALSE,E384&lt;0)),"Unzulässige Eingabe Höchstbetrag",""))</f>
        <v/>
      </c>
      <c r="G384" s="70" t="str">
        <f t="shared" si="7"/>
        <v/>
      </c>
      <c r="H384" s="6"/>
      <c r="I384" s="6"/>
      <c r="J384" s="6"/>
      <c r="K384" s="6"/>
      <c r="L384" s="6"/>
      <c r="M384" s="6"/>
      <c r="N384" s="6"/>
      <c r="O384" s="6"/>
    </row>
    <row r="385" spans="1:15" x14ac:dyDescent="0.3">
      <c r="A385" s="110"/>
      <c r="B385" s="109"/>
      <c r="C385" s="109"/>
      <c r="D385" s="20" t="str">
        <f>IF(C385&lt;&gt;"",IFERROR(VLOOKUP($C385,'Netzbetreiber-Nummern'!$C:$E,3,0),"Netzbetreibername prüfen!"),"")</f>
        <v/>
      </c>
      <c r="E385" s="88"/>
      <c r="F385" s="65" t="str">
        <f>IF(AND(B385&lt;&gt;"",IFERROR(VLOOKUP(B385,B$52:B384,1,FALSE),"")&lt;&gt;""),"EEG-Anlagen-Nr bereits angegeben",IF(AND(E385&lt;&gt;"",OR(ISNUMBER(E385)=FALSE,E385&lt;0)),"Unzulässige Eingabe Höchstbetrag",""))</f>
        <v/>
      </c>
      <c r="G385" s="70" t="str">
        <f t="shared" si="7"/>
        <v/>
      </c>
      <c r="H385" s="6"/>
      <c r="I385" s="6"/>
      <c r="J385" s="6"/>
      <c r="K385" s="6"/>
      <c r="L385" s="6"/>
      <c r="M385" s="6"/>
      <c r="N385" s="6"/>
      <c r="O385" s="6"/>
    </row>
    <row r="386" spans="1:15" x14ac:dyDescent="0.3">
      <c r="A386" s="110"/>
      <c r="B386" s="109"/>
      <c r="C386" s="109"/>
      <c r="D386" s="20" t="str">
        <f>IF(C386&lt;&gt;"",IFERROR(VLOOKUP($C386,'Netzbetreiber-Nummern'!$C:$E,3,0),"Netzbetreibername prüfen!"),"")</f>
        <v/>
      </c>
      <c r="E386" s="88"/>
      <c r="F386" s="65" t="str">
        <f>IF(AND(B386&lt;&gt;"",IFERROR(VLOOKUP(B386,B$52:B385,1,FALSE),"")&lt;&gt;""),"EEG-Anlagen-Nr bereits angegeben",IF(AND(E386&lt;&gt;"",OR(ISNUMBER(E386)=FALSE,E386&lt;0)),"Unzulässige Eingabe Höchstbetrag",""))</f>
        <v/>
      </c>
      <c r="G386" s="70" t="str">
        <f t="shared" si="7"/>
        <v/>
      </c>
      <c r="H386" s="6"/>
      <c r="I386" s="6"/>
      <c r="J386" s="6"/>
      <c r="K386" s="6"/>
      <c r="L386" s="6"/>
      <c r="M386" s="6"/>
      <c r="N386" s="6"/>
      <c r="O386" s="6"/>
    </row>
    <row r="387" spans="1:15" x14ac:dyDescent="0.3">
      <c r="A387" s="110"/>
      <c r="B387" s="109"/>
      <c r="C387" s="109"/>
      <c r="D387" s="20" t="str">
        <f>IF(C387&lt;&gt;"",IFERROR(VLOOKUP($C387,'Netzbetreiber-Nummern'!$C:$E,3,0),"Netzbetreibername prüfen!"),"")</f>
        <v/>
      </c>
      <c r="E387" s="88"/>
      <c r="F387" s="65" t="str">
        <f>IF(AND(B387&lt;&gt;"",IFERROR(VLOOKUP(B387,B$52:B386,1,FALSE),"")&lt;&gt;""),"EEG-Anlagen-Nr bereits angegeben",IF(AND(E387&lt;&gt;"",OR(ISNUMBER(E387)=FALSE,E387&lt;0)),"Unzulässige Eingabe Höchstbetrag",""))</f>
        <v/>
      </c>
      <c r="G387" s="70" t="str">
        <f t="shared" si="7"/>
        <v/>
      </c>
      <c r="H387" s="6"/>
      <c r="I387" s="6"/>
      <c r="J387" s="6"/>
      <c r="K387" s="6"/>
      <c r="L387" s="6"/>
      <c r="M387" s="6"/>
      <c r="N387" s="6"/>
      <c r="O387" s="6"/>
    </row>
    <row r="388" spans="1:15" x14ac:dyDescent="0.3">
      <c r="A388" s="110"/>
      <c r="B388" s="109"/>
      <c r="C388" s="109"/>
      <c r="D388" s="20" t="str">
        <f>IF(C388&lt;&gt;"",IFERROR(VLOOKUP($C388,'Netzbetreiber-Nummern'!$C:$E,3,0),"Netzbetreibername prüfen!"),"")</f>
        <v/>
      </c>
      <c r="E388" s="88"/>
      <c r="F388" s="65" t="str">
        <f>IF(AND(B388&lt;&gt;"",IFERROR(VLOOKUP(B388,B$52:B387,1,FALSE),"")&lt;&gt;""),"EEG-Anlagen-Nr bereits angegeben",IF(AND(E388&lt;&gt;"",OR(ISNUMBER(E388)=FALSE,E388&lt;0)),"Unzulässige Eingabe Höchstbetrag",""))</f>
        <v/>
      </c>
      <c r="G388" s="70" t="str">
        <f t="shared" si="7"/>
        <v/>
      </c>
      <c r="H388" s="6"/>
      <c r="I388" s="6"/>
      <c r="J388" s="6"/>
      <c r="K388" s="6"/>
      <c r="L388" s="6"/>
      <c r="M388" s="6"/>
      <c r="N388" s="6"/>
      <c r="O388" s="6"/>
    </row>
    <row r="389" spans="1:15" x14ac:dyDescent="0.3">
      <c r="A389" s="110"/>
      <c r="B389" s="109"/>
      <c r="C389" s="109"/>
      <c r="D389" s="20" t="str">
        <f>IF(C389&lt;&gt;"",IFERROR(VLOOKUP($C389,'Netzbetreiber-Nummern'!$C:$E,3,0),"Netzbetreibername prüfen!"),"")</f>
        <v/>
      </c>
      <c r="E389" s="88"/>
      <c r="F389" s="65" t="str">
        <f>IF(AND(B389&lt;&gt;"",IFERROR(VLOOKUP(B389,B$52:B388,1,FALSE),"")&lt;&gt;""),"EEG-Anlagen-Nr bereits angegeben",IF(AND(E389&lt;&gt;"",OR(ISNUMBER(E389)=FALSE,E389&lt;0)),"Unzulässige Eingabe Höchstbetrag",""))</f>
        <v/>
      </c>
      <c r="G389" s="70" t="str">
        <f t="shared" si="7"/>
        <v/>
      </c>
      <c r="H389" s="6"/>
      <c r="I389" s="6"/>
      <c r="J389" s="6"/>
      <c r="K389" s="6"/>
      <c r="L389" s="6"/>
      <c r="M389" s="6"/>
      <c r="N389" s="6"/>
      <c r="O389" s="6"/>
    </row>
    <row r="390" spans="1:15" x14ac:dyDescent="0.3">
      <c r="A390" s="110"/>
      <c r="B390" s="109"/>
      <c r="C390" s="109"/>
      <c r="D390" s="20" t="str">
        <f>IF(C390&lt;&gt;"",IFERROR(VLOOKUP($C390,'Netzbetreiber-Nummern'!$C:$E,3,0),"Netzbetreibername prüfen!"),"")</f>
        <v/>
      </c>
      <c r="E390" s="88"/>
      <c r="F390" s="65" t="str">
        <f>IF(AND(B390&lt;&gt;"",IFERROR(VLOOKUP(B390,B$52:B389,1,FALSE),"")&lt;&gt;""),"EEG-Anlagen-Nr bereits angegeben",IF(AND(E390&lt;&gt;"",OR(ISNUMBER(E390)=FALSE,E390&lt;0)),"Unzulässige Eingabe Höchstbetrag",""))</f>
        <v/>
      </c>
      <c r="G390" s="70" t="str">
        <f t="shared" si="7"/>
        <v/>
      </c>
      <c r="H390" s="6"/>
      <c r="I390" s="6"/>
      <c r="J390" s="6"/>
      <c r="K390" s="6"/>
      <c r="L390" s="6"/>
      <c r="M390" s="6"/>
      <c r="N390" s="6"/>
      <c r="O390" s="6"/>
    </row>
    <row r="391" spans="1:15" x14ac:dyDescent="0.3">
      <c r="A391" s="110"/>
      <c r="B391" s="109"/>
      <c r="C391" s="109"/>
      <c r="D391" s="20" t="str">
        <f>IF(C391&lt;&gt;"",IFERROR(VLOOKUP($C391,'Netzbetreiber-Nummern'!$C:$E,3,0),"Netzbetreibername prüfen!"),"")</f>
        <v/>
      </c>
      <c r="E391" s="88"/>
      <c r="F391" s="65" t="str">
        <f>IF(AND(B391&lt;&gt;"",IFERROR(VLOOKUP(B391,B$52:B390,1,FALSE),"")&lt;&gt;""),"EEG-Anlagen-Nr bereits angegeben",IF(AND(E391&lt;&gt;"",OR(ISNUMBER(E391)=FALSE,E391&lt;0)),"Unzulässige Eingabe Höchstbetrag",""))</f>
        <v/>
      </c>
      <c r="G391" s="70" t="str">
        <f t="shared" si="7"/>
        <v/>
      </c>
      <c r="H391" s="6"/>
      <c r="I391" s="6"/>
      <c r="J391" s="6"/>
      <c r="K391" s="6"/>
      <c r="L391" s="6"/>
      <c r="M391" s="6"/>
      <c r="N391" s="6"/>
      <c r="O391" s="6"/>
    </row>
    <row r="392" spans="1:15" x14ac:dyDescent="0.3">
      <c r="A392" s="110"/>
      <c r="B392" s="109"/>
      <c r="C392" s="109"/>
      <c r="D392" s="20" t="str">
        <f>IF(C392&lt;&gt;"",IFERROR(VLOOKUP($C392,'Netzbetreiber-Nummern'!$C:$E,3,0),"Netzbetreibername prüfen!"),"")</f>
        <v/>
      </c>
      <c r="E392" s="88"/>
      <c r="F392" s="65" t="str">
        <f>IF(AND(B392&lt;&gt;"",IFERROR(VLOOKUP(B392,B$52:B391,1,FALSE),"")&lt;&gt;""),"EEG-Anlagen-Nr bereits angegeben",IF(AND(E392&lt;&gt;"",OR(ISNUMBER(E392)=FALSE,E392&lt;0)),"Unzulässige Eingabe Höchstbetrag",""))</f>
        <v/>
      </c>
      <c r="G392" s="70" t="str">
        <f t="shared" si="7"/>
        <v/>
      </c>
      <c r="H392" s="6"/>
      <c r="I392" s="6"/>
      <c r="J392" s="6"/>
      <c r="K392" s="6"/>
      <c r="L392" s="6"/>
      <c r="M392" s="6"/>
      <c r="N392" s="6"/>
      <c r="O392" s="6"/>
    </row>
    <row r="393" spans="1:15" x14ac:dyDescent="0.3">
      <c r="A393" s="110"/>
      <c r="B393" s="109"/>
      <c r="C393" s="109"/>
      <c r="D393" s="20" t="str">
        <f>IF(C393&lt;&gt;"",IFERROR(VLOOKUP($C393,'Netzbetreiber-Nummern'!$C:$E,3,0),"Netzbetreibername prüfen!"),"")</f>
        <v/>
      </c>
      <c r="E393" s="88"/>
      <c r="F393" s="65" t="str">
        <f>IF(AND(B393&lt;&gt;"",IFERROR(VLOOKUP(B393,B$52:B392,1,FALSE),"")&lt;&gt;""),"EEG-Anlagen-Nr bereits angegeben",IF(AND(E393&lt;&gt;"",OR(ISNUMBER(E393)=FALSE,E393&lt;0)),"Unzulässige Eingabe Höchstbetrag",""))</f>
        <v/>
      </c>
      <c r="G393" s="70" t="str">
        <f t="shared" si="7"/>
        <v/>
      </c>
      <c r="H393" s="6"/>
      <c r="I393" s="6"/>
      <c r="J393" s="6"/>
      <c r="K393" s="6"/>
      <c r="L393" s="6"/>
      <c r="M393" s="6"/>
      <c r="N393" s="6"/>
      <c r="O393" s="6"/>
    </row>
    <row r="394" spans="1:15" x14ac:dyDescent="0.3">
      <c r="A394" s="110"/>
      <c r="B394" s="109"/>
      <c r="C394" s="109"/>
      <c r="D394" s="20" t="str">
        <f>IF(C394&lt;&gt;"",IFERROR(VLOOKUP($C394,'Netzbetreiber-Nummern'!$C:$E,3,0),"Netzbetreibername prüfen!"),"")</f>
        <v/>
      </c>
      <c r="E394" s="88"/>
      <c r="F394" s="65" t="str">
        <f>IF(AND(B394&lt;&gt;"",IFERROR(VLOOKUP(B394,B$52:B393,1,FALSE),"")&lt;&gt;""),"EEG-Anlagen-Nr bereits angegeben",IF(AND(E394&lt;&gt;"",OR(ISNUMBER(E394)=FALSE,E394&lt;0)),"Unzulässige Eingabe Höchstbetrag",""))</f>
        <v/>
      </c>
      <c r="G394" s="70" t="str">
        <f t="shared" si="7"/>
        <v/>
      </c>
      <c r="H394" s="6"/>
      <c r="I394" s="6"/>
      <c r="J394" s="6"/>
      <c r="K394" s="6"/>
      <c r="L394" s="6"/>
      <c r="M394" s="6"/>
      <c r="N394" s="6"/>
      <c r="O394" s="6"/>
    </row>
    <row r="395" spans="1:15" x14ac:dyDescent="0.3">
      <c r="A395" s="110"/>
      <c r="B395" s="109"/>
      <c r="C395" s="109"/>
      <c r="D395" s="20" t="str">
        <f>IF(C395&lt;&gt;"",IFERROR(VLOOKUP($C395,'Netzbetreiber-Nummern'!$C:$E,3,0),"Netzbetreibername prüfen!"),"")</f>
        <v/>
      </c>
      <c r="E395" s="88"/>
      <c r="F395" s="65" t="str">
        <f>IF(AND(B395&lt;&gt;"",IFERROR(VLOOKUP(B395,B$52:B394,1,FALSE),"")&lt;&gt;""),"EEG-Anlagen-Nr bereits angegeben",IF(AND(E395&lt;&gt;"",OR(ISNUMBER(E395)=FALSE,E395&lt;0)),"Unzulässige Eingabe Höchstbetrag",""))</f>
        <v/>
      </c>
      <c r="G395" s="70" t="str">
        <f t="shared" si="7"/>
        <v/>
      </c>
      <c r="H395" s="6"/>
      <c r="I395" s="6"/>
      <c r="J395" s="6"/>
      <c r="K395" s="6"/>
      <c r="L395" s="6"/>
      <c r="M395" s="6"/>
      <c r="N395" s="6"/>
      <c r="O395" s="6"/>
    </row>
    <row r="396" spans="1:15" x14ac:dyDescent="0.3">
      <c r="A396" s="110"/>
      <c r="B396" s="109"/>
      <c r="C396" s="109"/>
      <c r="D396" s="20" t="str">
        <f>IF(C396&lt;&gt;"",IFERROR(VLOOKUP($C396,'Netzbetreiber-Nummern'!$C:$E,3,0),"Netzbetreibername prüfen!"),"")</f>
        <v/>
      </c>
      <c r="E396" s="88"/>
      <c r="F396" s="65" t="str">
        <f>IF(AND(B396&lt;&gt;"",IFERROR(VLOOKUP(B396,B$52:B395,1,FALSE),"")&lt;&gt;""),"EEG-Anlagen-Nr bereits angegeben",IF(AND(E396&lt;&gt;"",OR(ISNUMBER(E396)=FALSE,E396&lt;0)),"Unzulässige Eingabe Höchstbetrag",""))</f>
        <v/>
      </c>
      <c r="G396" s="70" t="str">
        <f t="shared" si="7"/>
        <v/>
      </c>
      <c r="H396" s="6"/>
      <c r="I396" s="6"/>
      <c r="J396" s="6"/>
      <c r="K396" s="6"/>
      <c r="L396" s="6"/>
      <c r="M396" s="6"/>
      <c r="N396" s="6"/>
      <c r="O396" s="6"/>
    </row>
    <row r="397" spans="1:15" x14ac:dyDescent="0.3">
      <c r="A397" s="110"/>
      <c r="B397" s="109"/>
      <c r="C397" s="109"/>
      <c r="D397" s="20" t="str">
        <f>IF(C397&lt;&gt;"",IFERROR(VLOOKUP($C397,'Netzbetreiber-Nummern'!$C:$E,3,0),"Netzbetreibername prüfen!"),"")</f>
        <v/>
      </c>
      <c r="E397" s="88"/>
      <c r="F397" s="65" t="str">
        <f>IF(AND(B397&lt;&gt;"",IFERROR(VLOOKUP(B397,B$52:B396,1,FALSE),"")&lt;&gt;""),"EEG-Anlagen-Nr bereits angegeben",IF(AND(E397&lt;&gt;"",OR(ISNUMBER(E397)=FALSE,E397&lt;0)),"Unzulässige Eingabe Höchstbetrag",""))</f>
        <v/>
      </c>
      <c r="G397" s="70" t="str">
        <f t="shared" si="7"/>
        <v/>
      </c>
      <c r="H397" s="6"/>
      <c r="I397" s="6"/>
      <c r="J397" s="6"/>
      <c r="K397" s="6"/>
      <c r="L397" s="6"/>
      <c r="M397" s="6"/>
      <c r="N397" s="6"/>
      <c r="O397" s="6"/>
    </row>
    <row r="398" spans="1:15" x14ac:dyDescent="0.3">
      <c r="A398" s="110"/>
      <c r="B398" s="109"/>
      <c r="C398" s="109"/>
      <c r="D398" s="20" t="str">
        <f>IF(C398&lt;&gt;"",IFERROR(VLOOKUP($C398,'Netzbetreiber-Nummern'!$C:$E,3,0),"Netzbetreibername prüfen!"),"")</f>
        <v/>
      </c>
      <c r="E398" s="88"/>
      <c r="F398" s="65" t="str">
        <f>IF(AND(B398&lt;&gt;"",IFERROR(VLOOKUP(B398,B$52:B397,1,FALSE),"")&lt;&gt;""),"EEG-Anlagen-Nr bereits angegeben",IF(AND(E398&lt;&gt;"",OR(ISNUMBER(E398)=FALSE,E398&lt;0)),"Unzulässige Eingabe Höchstbetrag",""))</f>
        <v/>
      </c>
      <c r="G398" s="70" t="str">
        <f t="shared" si="7"/>
        <v/>
      </c>
      <c r="H398" s="6"/>
      <c r="I398" s="6"/>
      <c r="J398" s="6"/>
      <c r="K398" s="6"/>
      <c r="L398" s="6"/>
      <c r="M398" s="6"/>
      <c r="N398" s="6"/>
      <c r="O398" s="6"/>
    </row>
    <row r="399" spans="1:15" x14ac:dyDescent="0.3">
      <c r="A399" s="110"/>
      <c r="B399" s="109"/>
      <c r="C399" s="109"/>
      <c r="D399" s="20" t="str">
        <f>IF(C399&lt;&gt;"",IFERROR(VLOOKUP($C399,'Netzbetreiber-Nummern'!$C:$E,3,0),"Netzbetreibername prüfen!"),"")</f>
        <v/>
      </c>
      <c r="E399" s="88"/>
      <c r="F399" s="65" t="str">
        <f>IF(AND(B399&lt;&gt;"",IFERROR(VLOOKUP(B399,B$52:B398,1,FALSE),"")&lt;&gt;""),"EEG-Anlagen-Nr bereits angegeben",IF(AND(E399&lt;&gt;"",OR(ISNUMBER(E399)=FALSE,E399&lt;0)),"Unzulässige Eingabe Höchstbetrag",""))</f>
        <v/>
      </c>
      <c r="G399" s="70" t="str">
        <f t="shared" si="7"/>
        <v/>
      </c>
      <c r="H399" s="6"/>
      <c r="I399" s="6"/>
      <c r="J399" s="6"/>
      <c r="K399" s="6"/>
      <c r="L399" s="6"/>
      <c r="M399" s="6"/>
      <c r="N399" s="6"/>
      <c r="O399" s="6"/>
    </row>
    <row r="400" spans="1:15" x14ac:dyDescent="0.3">
      <c r="A400" s="110"/>
      <c r="B400" s="109"/>
      <c r="C400" s="109"/>
      <c r="D400" s="20" t="str">
        <f>IF(C400&lt;&gt;"",IFERROR(VLOOKUP($C400,'Netzbetreiber-Nummern'!$C:$E,3,0),"Netzbetreibername prüfen!"),"")</f>
        <v/>
      </c>
      <c r="E400" s="88"/>
      <c r="F400" s="65" t="str">
        <f>IF(AND(B400&lt;&gt;"",IFERROR(VLOOKUP(B400,B$52:B399,1,FALSE),"")&lt;&gt;""),"EEG-Anlagen-Nr bereits angegeben",IF(AND(E400&lt;&gt;"",OR(ISNUMBER(E400)=FALSE,E400&lt;0)),"Unzulässige Eingabe Höchstbetrag",""))</f>
        <v/>
      </c>
      <c r="G400" s="70" t="str">
        <f t="shared" si="7"/>
        <v/>
      </c>
      <c r="H400" s="6"/>
      <c r="I400" s="6"/>
      <c r="J400" s="6"/>
      <c r="K400" s="6"/>
      <c r="L400" s="6"/>
      <c r="M400" s="6"/>
      <c r="N400" s="6"/>
      <c r="O400" s="6"/>
    </row>
    <row r="401" spans="1:15" x14ac:dyDescent="0.3">
      <c r="A401" s="110"/>
      <c r="B401" s="109"/>
      <c r="C401" s="109"/>
      <c r="D401" s="20" t="str">
        <f>IF(C401&lt;&gt;"",IFERROR(VLOOKUP($C401,'Netzbetreiber-Nummern'!$C:$E,3,0),"Netzbetreibername prüfen!"),"")</f>
        <v/>
      </c>
      <c r="E401" s="88"/>
      <c r="F401" s="65" t="str">
        <f>IF(AND(B401&lt;&gt;"",IFERROR(VLOOKUP(B401,B$52:B400,1,FALSE),"")&lt;&gt;""),"EEG-Anlagen-Nr bereits angegeben",IF(AND(E401&lt;&gt;"",OR(ISNUMBER(E401)=FALSE,E401&lt;0)),"Unzulässige Eingabe Höchstbetrag",""))</f>
        <v/>
      </c>
      <c r="G401" s="70" t="str">
        <f t="shared" si="7"/>
        <v/>
      </c>
      <c r="H401" s="6"/>
      <c r="I401" s="6"/>
      <c r="J401" s="6"/>
      <c r="K401" s="6"/>
      <c r="L401" s="6"/>
      <c r="M401" s="6"/>
      <c r="N401" s="6"/>
      <c r="O401" s="6"/>
    </row>
    <row r="402" spans="1:15" x14ac:dyDescent="0.3">
      <c r="A402" s="110"/>
      <c r="B402" s="109"/>
      <c r="C402" s="109"/>
      <c r="D402" s="20" t="str">
        <f>IF(C402&lt;&gt;"",IFERROR(VLOOKUP($C402,'Netzbetreiber-Nummern'!$C:$E,3,0),"Netzbetreibername prüfen!"),"")</f>
        <v/>
      </c>
      <c r="E402" s="88"/>
      <c r="F402" s="65" t="str">
        <f>IF(AND(B402&lt;&gt;"",IFERROR(VLOOKUP(B402,B$52:B401,1,FALSE),"")&lt;&gt;""),"EEG-Anlagen-Nr bereits angegeben",IF(AND(E402&lt;&gt;"",OR(ISNUMBER(E402)=FALSE,E402&lt;0)),"Unzulässige Eingabe Höchstbetrag",""))</f>
        <v/>
      </c>
      <c r="G402" s="70" t="str">
        <f t="shared" si="7"/>
        <v/>
      </c>
      <c r="H402" s="6"/>
      <c r="I402" s="6"/>
      <c r="J402" s="6"/>
      <c r="K402" s="6"/>
      <c r="L402" s="6"/>
      <c r="M402" s="6"/>
      <c r="N402" s="6"/>
      <c r="O402" s="6"/>
    </row>
    <row r="403" spans="1:15" x14ac:dyDescent="0.3">
      <c r="A403" s="110"/>
      <c r="B403" s="109"/>
      <c r="C403" s="109"/>
      <c r="D403" s="20" t="str">
        <f>IF(C403&lt;&gt;"",IFERROR(VLOOKUP($C403,'Netzbetreiber-Nummern'!$C:$E,3,0),"Netzbetreibername prüfen!"),"")</f>
        <v/>
      </c>
      <c r="E403" s="88"/>
      <c r="F403" s="65" t="str">
        <f>IF(AND(B403&lt;&gt;"",IFERROR(VLOOKUP(B403,B$52:B402,1,FALSE),"")&lt;&gt;""),"EEG-Anlagen-Nr bereits angegeben",IF(AND(E403&lt;&gt;"",OR(ISNUMBER(E403)=FALSE,E403&lt;0)),"Unzulässige Eingabe Höchstbetrag",""))</f>
        <v/>
      </c>
      <c r="G403" s="70" t="str">
        <f t="shared" si="7"/>
        <v/>
      </c>
      <c r="H403" s="6"/>
      <c r="I403" s="6"/>
      <c r="J403" s="6"/>
      <c r="K403" s="6"/>
      <c r="L403" s="6"/>
      <c r="M403" s="6"/>
      <c r="N403" s="6"/>
      <c r="O403" s="6"/>
    </row>
    <row r="404" spans="1:15" x14ac:dyDescent="0.3">
      <c r="A404" s="110"/>
      <c r="B404" s="109"/>
      <c r="C404" s="109"/>
      <c r="D404" s="20" t="str">
        <f>IF(C404&lt;&gt;"",IFERROR(VLOOKUP($C404,'Netzbetreiber-Nummern'!$C:$E,3,0),"Netzbetreibername prüfen!"),"")</f>
        <v/>
      </c>
      <c r="E404" s="88"/>
      <c r="F404" s="65" t="str">
        <f>IF(AND(B404&lt;&gt;"",IFERROR(VLOOKUP(B404,B$52:B403,1,FALSE),"")&lt;&gt;""),"EEG-Anlagen-Nr bereits angegeben",IF(AND(E404&lt;&gt;"",OR(ISNUMBER(E404)=FALSE,E404&lt;0)),"Unzulässige Eingabe Höchstbetrag",""))</f>
        <v/>
      </c>
      <c r="G404" s="70" t="str">
        <f t="shared" si="7"/>
        <v/>
      </c>
      <c r="H404" s="6"/>
      <c r="I404" s="6"/>
      <c r="J404" s="6"/>
      <c r="K404" s="6"/>
      <c r="L404" s="6"/>
      <c r="M404" s="6"/>
      <c r="N404" s="6"/>
      <c r="O404" s="6"/>
    </row>
    <row r="405" spans="1:15" x14ac:dyDescent="0.3">
      <c r="A405" s="110"/>
      <c r="B405" s="109"/>
      <c r="C405" s="109"/>
      <c r="D405" s="20" t="str">
        <f>IF(C405&lt;&gt;"",IFERROR(VLOOKUP($C405,'Netzbetreiber-Nummern'!$C:$E,3,0),"Netzbetreibername prüfen!"),"")</f>
        <v/>
      </c>
      <c r="E405" s="88"/>
      <c r="F405" s="65" t="str">
        <f>IF(AND(B405&lt;&gt;"",IFERROR(VLOOKUP(B405,B$52:B404,1,FALSE),"")&lt;&gt;""),"EEG-Anlagen-Nr bereits angegeben",IF(AND(E405&lt;&gt;"",OR(ISNUMBER(E405)=FALSE,E405&lt;0)),"Unzulässige Eingabe Höchstbetrag",""))</f>
        <v/>
      </c>
      <c r="G405" s="70" t="str">
        <f t="shared" si="7"/>
        <v/>
      </c>
      <c r="H405" s="6"/>
      <c r="I405" s="6"/>
      <c r="J405" s="6"/>
      <c r="K405" s="6"/>
      <c r="L405" s="6"/>
      <c r="M405" s="6"/>
      <c r="N405" s="6"/>
      <c r="O405" s="6"/>
    </row>
    <row r="406" spans="1:15" x14ac:dyDescent="0.3">
      <c r="A406" s="110"/>
      <c r="B406" s="109"/>
      <c r="C406" s="109"/>
      <c r="D406" s="20" t="str">
        <f>IF(C406&lt;&gt;"",IFERROR(VLOOKUP($C406,'Netzbetreiber-Nummern'!$C:$E,3,0),"Netzbetreibername prüfen!"),"")</f>
        <v/>
      </c>
      <c r="E406" s="88"/>
      <c r="F406" s="65" t="str">
        <f>IF(AND(B406&lt;&gt;"",IFERROR(VLOOKUP(B406,B$52:B405,1,FALSE),"")&lt;&gt;""),"EEG-Anlagen-Nr bereits angegeben",IF(AND(E406&lt;&gt;"",OR(ISNUMBER(E406)=FALSE,E406&lt;0)),"Unzulässige Eingabe Höchstbetrag",""))</f>
        <v/>
      </c>
      <c r="G406" s="70" t="str">
        <f t="shared" si="7"/>
        <v/>
      </c>
      <c r="H406" s="6"/>
      <c r="I406" s="6"/>
      <c r="J406" s="6"/>
      <c r="K406" s="6"/>
      <c r="L406" s="6"/>
      <c r="M406" s="6"/>
      <c r="N406" s="6"/>
      <c r="O406" s="6"/>
    </row>
    <row r="407" spans="1:15" x14ac:dyDescent="0.3">
      <c r="A407" s="110"/>
      <c r="B407" s="109"/>
      <c r="C407" s="109"/>
      <c r="D407" s="20" t="str">
        <f>IF(C407&lt;&gt;"",IFERROR(VLOOKUP($C407,'Netzbetreiber-Nummern'!$C:$E,3,0),"Netzbetreibername prüfen!"),"")</f>
        <v/>
      </c>
      <c r="E407" s="88"/>
      <c r="F407" s="65" t="str">
        <f>IF(AND(B407&lt;&gt;"",IFERROR(VLOOKUP(B407,B$52:B406,1,FALSE),"")&lt;&gt;""),"EEG-Anlagen-Nr bereits angegeben",IF(AND(E407&lt;&gt;"",OR(ISNUMBER(E407)=FALSE,E407&lt;0)),"Unzulässige Eingabe Höchstbetrag",""))</f>
        <v/>
      </c>
      <c r="G407" s="70" t="str">
        <f t="shared" si="7"/>
        <v/>
      </c>
      <c r="H407" s="6"/>
      <c r="I407" s="6"/>
      <c r="J407" s="6"/>
      <c r="K407" s="6"/>
      <c r="L407" s="6"/>
      <c r="M407" s="6"/>
      <c r="N407" s="6"/>
      <c r="O407" s="6"/>
    </row>
    <row r="408" spans="1:15" x14ac:dyDescent="0.3">
      <c r="A408" s="110"/>
      <c r="B408" s="109"/>
      <c r="C408" s="109"/>
      <c r="D408" s="20" t="str">
        <f>IF(C408&lt;&gt;"",IFERROR(VLOOKUP($C408,'Netzbetreiber-Nummern'!$C:$E,3,0),"Netzbetreibername prüfen!"),"")</f>
        <v/>
      </c>
      <c r="E408" s="88"/>
      <c r="F408" s="65" t="str">
        <f>IF(AND(B408&lt;&gt;"",IFERROR(VLOOKUP(B408,B$52:B407,1,FALSE),"")&lt;&gt;""),"EEG-Anlagen-Nr bereits angegeben",IF(AND(E408&lt;&gt;"",OR(ISNUMBER(E408)=FALSE,E408&lt;0)),"Unzulässige Eingabe Höchstbetrag",""))</f>
        <v/>
      </c>
      <c r="G408" s="70" t="str">
        <f t="shared" si="7"/>
        <v/>
      </c>
      <c r="H408" s="6"/>
      <c r="I408" s="6"/>
      <c r="J408" s="6"/>
      <c r="K408" s="6"/>
      <c r="L408" s="6"/>
      <c r="M408" s="6"/>
      <c r="N408" s="6"/>
      <c r="O408" s="6"/>
    </row>
    <row r="409" spans="1:15" x14ac:dyDescent="0.3">
      <c r="A409" s="110"/>
      <c r="B409" s="109"/>
      <c r="C409" s="109"/>
      <c r="D409" s="20" t="str">
        <f>IF(C409&lt;&gt;"",IFERROR(VLOOKUP($C409,'Netzbetreiber-Nummern'!$C:$E,3,0),"Netzbetreibername prüfen!"),"")</f>
        <v/>
      </c>
      <c r="E409" s="88"/>
      <c r="F409" s="65" t="str">
        <f>IF(AND(B409&lt;&gt;"",IFERROR(VLOOKUP(B409,B$52:B408,1,FALSE),"")&lt;&gt;""),"EEG-Anlagen-Nr bereits angegeben",IF(AND(E409&lt;&gt;"",OR(ISNUMBER(E409)=FALSE,E409&lt;0)),"Unzulässige Eingabe Höchstbetrag",""))</f>
        <v/>
      </c>
      <c r="G409" s="70" t="str">
        <f t="shared" si="7"/>
        <v/>
      </c>
      <c r="H409" s="6"/>
      <c r="I409" s="6"/>
      <c r="J409" s="6"/>
      <c r="K409" s="6"/>
      <c r="L409" s="6"/>
      <c r="M409" s="6"/>
      <c r="N409" s="6"/>
      <c r="O409" s="6"/>
    </row>
    <row r="410" spans="1:15" x14ac:dyDescent="0.3">
      <c r="A410" s="110"/>
      <c r="B410" s="109"/>
      <c r="C410" s="109"/>
      <c r="D410" s="20" t="str">
        <f>IF(C410&lt;&gt;"",IFERROR(VLOOKUP($C410,'Netzbetreiber-Nummern'!$C:$E,3,0),"Netzbetreibername prüfen!"),"")</f>
        <v/>
      </c>
      <c r="E410" s="88"/>
      <c r="F410" s="65" t="str">
        <f>IF(AND(B410&lt;&gt;"",IFERROR(VLOOKUP(B410,B$52:B409,1,FALSE),"")&lt;&gt;""),"EEG-Anlagen-Nr bereits angegeben",IF(AND(E410&lt;&gt;"",OR(ISNUMBER(E410)=FALSE,E410&lt;0)),"Unzulässige Eingabe Höchstbetrag",""))</f>
        <v/>
      </c>
      <c r="G410" s="70" t="str">
        <f t="shared" si="7"/>
        <v/>
      </c>
      <c r="H410" s="6"/>
      <c r="I410" s="6"/>
      <c r="J410" s="6"/>
      <c r="K410" s="6"/>
      <c r="L410" s="6"/>
      <c r="M410" s="6"/>
      <c r="N410" s="6"/>
      <c r="O410" s="6"/>
    </row>
    <row r="411" spans="1:15" x14ac:dyDescent="0.3">
      <c r="A411" s="110"/>
      <c r="B411" s="109"/>
      <c r="C411" s="109"/>
      <c r="D411" s="20" t="str">
        <f>IF(C411&lt;&gt;"",IFERROR(VLOOKUP($C411,'Netzbetreiber-Nummern'!$C:$E,3,0),"Netzbetreibername prüfen!"),"")</f>
        <v/>
      </c>
      <c r="E411" s="88"/>
      <c r="F411" s="65" t="str">
        <f>IF(AND(B411&lt;&gt;"",IFERROR(VLOOKUP(B411,B$52:B410,1,FALSE),"")&lt;&gt;""),"EEG-Anlagen-Nr bereits angegeben",IF(AND(E411&lt;&gt;"",OR(ISNUMBER(E411)=FALSE,E411&lt;0)),"Unzulässige Eingabe Höchstbetrag",""))</f>
        <v/>
      </c>
      <c r="G411" s="70" t="str">
        <f t="shared" si="7"/>
        <v/>
      </c>
      <c r="H411" s="6"/>
      <c r="I411" s="6"/>
      <c r="J411" s="6"/>
      <c r="K411" s="6"/>
      <c r="L411" s="6"/>
      <c r="M411" s="6"/>
      <c r="N411" s="6"/>
      <c r="O411" s="6"/>
    </row>
    <row r="412" spans="1:15" x14ac:dyDescent="0.3">
      <c r="A412" s="110"/>
      <c r="B412" s="109"/>
      <c r="C412" s="109"/>
      <c r="D412" s="20" t="str">
        <f>IF(C412&lt;&gt;"",IFERROR(VLOOKUP($C412,'Netzbetreiber-Nummern'!$C:$E,3,0),"Netzbetreibername prüfen!"),"")</f>
        <v/>
      </c>
      <c r="E412" s="88"/>
      <c r="F412" s="65" t="str">
        <f>IF(AND(B412&lt;&gt;"",IFERROR(VLOOKUP(B412,B$52:B411,1,FALSE),"")&lt;&gt;""),"EEG-Anlagen-Nr bereits angegeben",IF(AND(E412&lt;&gt;"",OR(ISNUMBER(E412)=FALSE,E412&lt;0)),"Unzulässige Eingabe Höchstbetrag",""))</f>
        <v/>
      </c>
      <c r="G412" s="70" t="str">
        <f t="shared" si="7"/>
        <v/>
      </c>
      <c r="H412" s="6"/>
      <c r="I412" s="6"/>
      <c r="J412" s="6"/>
      <c r="K412" s="6"/>
      <c r="L412" s="6"/>
      <c r="M412" s="6"/>
      <c r="N412" s="6"/>
      <c r="O412" s="6"/>
    </row>
    <row r="413" spans="1:15" x14ac:dyDescent="0.3">
      <c r="A413" s="110"/>
      <c r="B413" s="109"/>
      <c r="C413" s="109"/>
      <c r="D413" s="20" t="str">
        <f>IF(C413&lt;&gt;"",IFERROR(VLOOKUP($C413,'Netzbetreiber-Nummern'!$C:$E,3,0),"Netzbetreibername prüfen!"),"")</f>
        <v/>
      </c>
      <c r="E413" s="88"/>
      <c r="F413" s="65" t="str">
        <f>IF(AND(B413&lt;&gt;"",IFERROR(VLOOKUP(B413,B$52:B412,1,FALSE),"")&lt;&gt;""),"EEG-Anlagen-Nr bereits angegeben",IF(AND(E413&lt;&gt;"",OR(ISNUMBER(E413)=FALSE,E413&lt;0)),"Unzulässige Eingabe Höchstbetrag",""))</f>
        <v/>
      </c>
      <c r="G413" s="70" t="str">
        <f t="shared" si="7"/>
        <v/>
      </c>
      <c r="H413" s="6"/>
      <c r="I413" s="6"/>
      <c r="J413" s="6"/>
      <c r="K413" s="6"/>
      <c r="L413" s="6"/>
      <c r="M413" s="6"/>
      <c r="N413" s="6"/>
      <c r="O413" s="6"/>
    </row>
    <row r="414" spans="1:15" x14ac:dyDescent="0.3">
      <c r="A414" s="110"/>
      <c r="B414" s="109"/>
      <c r="C414" s="109"/>
      <c r="D414" s="20" t="str">
        <f>IF(C414&lt;&gt;"",IFERROR(VLOOKUP($C414,'Netzbetreiber-Nummern'!$C:$E,3,0),"Netzbetreibername prüfen!"),"")</f>
        <v/>
      </c>
      <c r="E414" s="88"/>
      <c r="F414" s="65" t="str">
        <f>IF(AND(B414&lt;&gt;"",IFERROR(VLOOKUP(B414,B$52:B413,1,FALSE),"")&lt;&gt;""),"EEG-Anlagen-Nr bereits angegeben",IF(AND(E414&lt;&gt;"",OR(ISNUMBER(E414)=FALSE,E414&lt;0)),"Unzulässige Eingabe Höchstbetrag",""))</f>
        <v/>
      </c>
      <c r="G414" s="70" t="str">
        <f t="shared" si="7"/>
        <v/>
      </c>
      <c r="H414" s="6"/>
      <c r="I414" s="6"/>
      <c r="J414" s="6"/>
      <c r="K414" s="6"/>
      <c r="L414" s="6"/>
      <c r="M414" s="6"/>
      <c r="N414" s="6"/>
      <c r="O414" s="6"/>
    </row>
    <row r="415" spans="1:15" x14ac:dyDescent="0.3">
      <c r="A415" s="110"/>
      <c r="B415" s="109"/>
      <c r="C415" s="109"/>
      <c r="D415" s="20" t="str">
        <f>IF(C415&lt;&gt;"",IFERROR(VLOOKUP($C415,'Netzbetreiber-Nummern'!$C:$E,3,0),"Netzbetreibername prüfen!"),"")</f>
        <v/>
      </c>
      <c r="E415" s="88"/>
      <c r="F415" s="65" t="str">
        <f>IF(AND(B415&lt;&gt;"",IFERROR(VLOOKUP(B415,B$52:B414,1,FALSE),"")&lt;&gt;""),"EEG-Anlagen-Nr bereits angegeben",IF(AND(E415&lt;&gt;"",OR(ISNUMBER(E415)=FALSE,E415&lt;0)),"Unzulässige Eingabe Höchstbetrag",""))</f>
        <v/>
      </c>
      <c r="G415" s="70" t="str">
        <f t="shared" si="7"/>
        <v/>
      </c>
      <c r="H415" s="6"/>
      <c r="I415" s="6"/>
      <c r="J415" s="6"/>
      <c r="K415" s="6"/>
      <c r="L415" s="6"/>
      <c r="M415" s="6"/>
      <c r="N415" s="6"/>
      <c r="O415" s="6"/>
    </row>
    <row r="416" spans="1:15" x14ac:dyDescent="0.3">
      <c r="A416" s="110"/>
      <c r="B416" s="109"/>
      <c r="C416" s="109"/>
      <c r="D416" s="20" t="str">
        <f>IF(C416&lt;&gt;"",IFERROR(VLOOKUP($C416,'Netzbetreiber-Nummern'!$C:$E,3,0),"Netzbetreibername prüfen!"),"")</f>
        <v/>
      </c>
      <c r="E416" s="88"/>
      <c r="F416" s="65" t="str">
        <f>IF(AND(B416&lt;&gt;"",IFERROR(VLOOKUP(B416,B$52:B415,1,FALSE),"")&lt;&gt;""),"EEG-Anlagen-Nr bereits angegeben",IF(AND(E416&lt;&gt;"",OR(ISNUMBER(E416)=FALSE,E416&lt;0)),"Unzulässige Eingabe Höchstbetrag",""))</f>
        <v/>
      </c>
      <c r="G416" s="70" t="str">
        <f t="shared" si="7"/>
        <v/>
      </c>
      <c r="H416" s="6"/>
      <c r="I416" s="6"/>
      <c r="J416" s="6"/>
      <c r="K416" s="6"/>
      <c r="L416" s="6"/>
      <c r="M416" s="6"/>
      <c r="N416" s="6"/>
      <c r="O416" s="6"/>
    </row>
    <row r="417" spans="1:15" x14ac:dyDescent="0.3">
      <c r="A417" s="110"/>
      <c r="B417" s="109"/>
      <c r="C417" s="109"/>
      <c r="D417" s="20" t="str">
        <f>IF(C417&lt;&gt;"",IFERROR(VLOOKUP($C417,'Netzbetreiber-Nummern'!$C:$E,3,0),"Netzbetreibername prüfen!"),"")</f>
        <v/>
      </c>
      <c r="E417" s="88"/>
      <c r="F417" s="65" t="str">
        <f>IF(AND(B417&lt;&gt;"",IFERROR(VLOOKUP(B417,B$52:B416,1,FALSE),"")&lt;&gt;""),"EEG-Anlagen-Nr bereits angegeben",IF(AND(E417&lt;&gt;"",OR(ISNUMBER(E417)=FALSE,E417&lt;0)),"Unzulässige Eingabe Höchstbetrag",""))</f>
        <v/>
      </c>
      <c r="G417" s="70" t="str">
        <f t="shared" si="7"/>
        <v/>
      </c>
      <c r="H417" s="6"/>
      <c r="I417" s="6"/>
      <c r="J417" s="6"/>
      <c r="K417" s="6"/>
      <c r="L417" s="6"/>
      <c r="M417" s="6"/>
      <c r="N417" s="6"/>
      <c r="O417" s="6"/>
    </row>
    <row r="418" spans="1:15" x14ac:dyDescent="0.3">
      <c r="A418" s="110"/>
      <c r="B418" s="109"/>
      <c r="C418" s="109"/>
      <c r="D418" s="20" t="str">
        <f>IF(C418&lt;&gt;"",IFERROR(VLOOKUP($C418,'Netzbetreiber-Nummern'!$C:$E,3,0),"Netzbetreibername prüfen!"),"")</f>
        <v/>
      </c>
      <c r="E418" s="88"/>
      <c r="F418" s="65" t="str">
        <f>IF(AND(B418&lt;&gt;"",IFERROR(VLOOKUP(B418,B$52:B417,1,FALSE),"")&lt;&gt;""),"EEG-Anlagen-Nr bereits angegeben",IF(AND(E418&lt;&gt;"",OR(ISNUMBER(E418)=FALSE,E418&lt;0)),"Unzulässige Eingabe Höchstbetrag",""))</f>
        <v/>
      </c>
      <c r="G418" s="70" t="str">
        <f t="shared" si="7"/>
        <v/>
      </c>
      <c r="H418" s="6"/>
      <c r="I418" s="6"/>
      <c r="J418" s="6"/>
      <c r="K418" s="6"/>
      <c r="L418" s="6"/>
      <c r="M418" s="6"/>
      <c r="N418" s="6"/>
      <c r="O418" s="6"/>
    </row>
    <row r="419" spans="1:15" x14ac:dyDescent="0.3">
      <c r="A419" s="110"/>
      <c r="B419" s="109"/>
      <c r="C419" s="109"/>
      <c r="D419" s="20" t="str">
        <f>IF(C419&lt;&gt;"",IFERROR(VLOOKUP($C419,'Netzbetreiber-Nummern'!$C:$E,3,0),"Netzbetreibername prüfen!"),"")</f>
        <v/>
      </c>
      <c r="E419" s="88"/>
      <c r="F419" s="65" t="str">
        <f>IF(AND(B419&lt;&gt;"",IFERROR(VLOOKUP(B419,B$52:B418,1,FALSE),"")&lt;&gt;""),"EEG-Anlagen-Nr bereits angegeben",IF(AND(E419&lt;&gt;"",OR(ISNUMBER(E419)=FALSE,E419&lt;0)),"Unzulässige Eingabe Höchstbetrag",""))</f>
        <v/>
      </c>
      <c r="G419" s="70" t="str">
        <f t="shared" si="7"/>
        <v/>
      </c>
      <c r="H419" s="6"/>
      <c r="I419" s="6"/>
      <c r="J419" s="6"/>
      <c r="K419" s="6"/>
      <c r="L419" s="6"/>
      <c r="M419" s="6"/>
      <c r="N419" s="6"/>
      <c r="O419" s="6"/>
    </row>
    <row r="420" spans="1:15" x14ac:dyDescent="0.3">
      <c r="A420" s="110"/>
      <c r="B420" s="109"/>
      <c r="C420" s="109"/>
      <c r="D420" s="20" t="str">
        <f>IF(C420&lt;&gt;"",IFERROR(VLOOKUP($C420,'Netzbetreiber-Nummern'!$C:$E,3,0),"Netzbetreibername prüfen!"),"")</f>
        <v/>
      </c>
      <c r="E420" s="88"/>
      <c r="F420" s="65" t="str">
        <f>IF(AND(B420&lt;&gt;"",IFERROR(VLOOKUP(B420,B$52:B419,1,FALSE),"")&lt;&gt;""),"EEG-Anlagen-Nr bereits angegeben",IF(AND(E420&lt;&gt;"",OR(ISNUMBER(E420)=FALSE,E420&lt;0)),"Unzulässige Eingabe Höchstbetrag",""))</f>
        <v/>
      </c>
      <c r="G420" s="70" t="str">
        <f t="shared" si="7"/>
        <v/>
      </c>
      <c r="H420" s="6"/>
      <c r="I420" s="6"/>
      <c r="J420" s="6"/>
      <c r="K420" s="6"/>
      <c r="L420" s="6"/>
      <c r="M420" s="6"/>
      <c r="N420" s="6"/>
      <c r="O420" s="6"/>
    </row>
    <row r="421" spans="1:15" x14ac:dyDescent="0.3">
      <c r="A421" s="110"/>
      <c r="B421" s="109"/>
      <c r="C421" s="109"/>
      <c r="D421" s="20" t="str">
        <f>IF(C421&lt;&gt;"",IFERROR(VLOOKUP($C421,'Netzbetreiber-Nummern'!$C:$E,3,0),"Netzbetreibername prüfen!"),"")</f>
        <v/>
      </c>
      <c r="E421" s="88"/>
      <c r="F421" s="65" t="str">
        <f>IF(AND(B421&lt;&gt;"",IFERROR(VLOOKUP(B421,B$52:B420,1,FALSE),"")&lt;&gt;""),"EEG-Anlagen-Nr bereits angegeben",IF(AND(E421&lt;&gt;"",OR(ISNUMBER(E421)=FALSE,E421&lt;0)),"Unzulässige Eingabe Höchstbetrag",""))</f>
        <v/>
      </c>
      <c r="G421" s="70" t="str">
        <f t="shared" si="7"/>
        <v/>
      </c>
      <c r="H421" s="6"/>
      <c r="I421" s="6"/>
      <c r="J421" s="6"/>
      <c r="K421" s="6"/>
      <c r="L421" s="6"/>
      <c r="M421" s="6"/>
      <c r="N421" s="6"/>
      <c r="O421" s="6"/>
    </row>
    <row r="422" spans="1:15" x14ac:dyDescent="0.3">
      <c r="A422" s="110"/>
      <c r="B422" s="109"/>
      <c r="C422" s="109"/>
      <c r="D422" s="20" t="str">
        <f>IF(C422&lt;&gt;"",IFERROR(VLOOKUP($C422,'Netzbetreiber-Nummern'!$C:$E,3,0),"Netzbetreibername prüfen!"),"")</f>
        <v/>
      </c>
      <c r="E422" s="88"/>
      <c r="F422" s="65" t="str">
        <f>IF(AND(B422&lt;&gt;"",IFERROR(VLOOKUP(B422,B$52:B421,1,FALSE),"")&lt;&gt;""),"EEG-Anlagen-Nr bereits angegeben",IF(AND(E422&lt;&gt;"",OR(ISNUMBER(E422)=FALSE,E422&lt;0)),"Unzulässige Eingabe Höchstbetrag",""))</f>
        <v/>
      </c>
      <c r="G422" s="70" t="str">
        <f t="shared" si="7"/>
        <v/>
      </c>
      <c r="H422" s="6"/>
      <c r="I422" s="6"/>
      <c r="J422" s="6"/>
      <c r="K422" s="6"/>
      <c r="L422" s="6"/>
      <c r="M422" s="6"/>
      <c r="N422" s="6"/>
      <c r="O422" s="6"/>
    </row>
    <row r="423" spans="1:15" x14ac:dyDescent="0.3">
      <c r="A423" s="110"/>
      <c r="B423" s="109"/>
      <c r="C423" s="109"/>
      <c r="D423" s="20" t="str">
        <f>IF(C423&lt;&gt;"",IFERROR(VLOOKUP($C423,'Netzbetreiber-Nummern'!$C:$E,3,0),"Netzbetreibername prüfen!"),"")</f>
        <v/>
      </c>
      <c r="E423" s="88"/>
      <c r="F423" s="65" t="str">
        <f>IF(AND(B423&lt;&gt;"",IFERROR(VLOOKUP(B423,B$52:B422,1,FALSE),"")&lt;&gt;""),"EEG-Anlagen-Nr bereits angegeben",IF(AND(E423&lt;&gt;"",OR(ISNUMBER(E423)=FALSE,E423&lt;0)),"Unzulässige Eingabe Höchstbetrag",""))</f>
        <v/>
      </c>
      <c r="G423" s="70" t="str">
        <f t="shared" si="7"/>
        <v/>
      </c>
      <c r="H423" s="6"/>
      <c r="I423" s="6"/>
      <c r="J423" s="6"/>
      <c r="K423" s="6"/>
      <c r="L423" s="6"/>
      <c r="M423" s="6"/>
      <c r="N423" s="6"/>
      <c r="O423" s="6"/>
    </row>
    <row r="424" spans="1:15" x14ac:dyDescent="0.3">
      <c r="A424" s="110"/>
      <c r="B424" s="109"/>
      <c r="C424" s="109"/>
      <c r="D424" s="20" t="str">
        <f>IF(C424&lt;&gt;"",IFERROR(VLOOKUP($C424,'Netzbetreiber-Nummern'!$C:$E,3,0),"Netzbetreibername prüfen!"),"")</f>
        <v/>
      </c>
      <c r="E424" s="88"/>
      <c r="F424" s="65" t="str">
        <f>IF(AND(B424&lt;&gt;"",IFERROR(VLOOKUP(B424,B$52:B423,1,FALSE),"")&lt;&gt;""),"EEG-Anlagen-Nr bereits angegeben",IF(AND(E424&lt;&gt;"",OR(ISNUMBER(E424)=FALSE,E424&lt;0)),"Unzulässige Eingabe Höchstbetrag",""))</f>
        <v/>
      </c>
      <c r="G424" s="70" t="str">
        <f t="shared" si="7"/>
        <v/>
      </c>
      <c r="H424" s="6"/>
      <c r="I424" s="6"/>
      <c r="J424" s="6"/>
      <c r="K424" s="6"/>
      <c r="L424" s="6"/>
      <c r="M424" s="6"/>
      <c r="N424" s="6"/>
      <c r="O424" s="6"/>
    </row>
    <row r="425" spans="1:15" x14ac:dyDescent="0.3">
      <c r="A425" s="110"/>
      <c r="B425" s="109"/>
      <c r="C425" s="109"/>
      <c r="D425" s="20" t="str">
        <f>IF(C425&lt;&gt;"",IFERROR(VLOOKUP($C425,'Netzbetreiber-Nummern'!$C:$E,3,0),"Netzbetreibername prüfen!"),"")</f>
        <v/>
      </c>
      <c r="E425" s="88"/>
      <c r="F425" s="65" t="str">
        <f>IF(AND(B425&lt;&gt;"",IFERROR(VLOOKUP(B425,B$52:B424,1,FALSE),"")&lt;&gt;""),"EEG-Anlagen-Nr bereits angegeben",IF(AND(E425&lt;&gt;"",OR(ISNUMBER(E425)=FALSE,E425&lt;0)),"Unzulässige Eingabe Höchstbetrag",""))</f>
        <v/>
      </c>
      <c r="G425" s="70" t="str">
        <f t="shared" si="7"/>
        <v/>
      </c>
      <c r="H425" s="6"/>
      <c r="I425" s="6"/>
      <c r="J425" s="6"/>
      <c r="K425" s="6"/>
      <c r="L425" s="6"/>
      <c r="M425" s="6"/>
      <c r="N425" s="6"/>
      <c r="O425" s="6"/>
    </row>
    <row r="426" spans="1:15" x14ac:dyDescent="0.3">
      <c r="A426" s="110"/>
      <c r="B426" s="109"/>
      <c r="C426" s="109"/>
      <c r="D426" s="20" t="str">
        <f>IF(C426&lt;&gt;"",IFERROR(VLOOKUP($C426,'Netzbetreiber-Nummern'!$C:$E,3,0),"Netzbetreibername prüfen!"),"")</f>
        <v/>
      </c>
      <c r="E426" s="88"/>
      <c r="F426" s="65" t="str">
        <f>IF(AND(B426&lt;&gt;"",IFERROR(VLOOKUP(B426,B$52:B425,1,FALSE),"")&lt;&gt;""),"EEG-Anlagen-Nr bereits angegeben",IF(AND(E426&lt;&gt;"",OR(ISNUMBER(E426)=FALSE,E426&lt;0)),"Unzulässige Eingabe Höchstbetrag",""))</f>
        <v/>
      </c>
      <c r="G426" s="70" t="str">
        <f t="shared" si="7"/>
        <v/>
      </c>
      <c r="H426" s="6"/>
      <c r="I426" s="6"/>
      <c r="J426" s="6"/>
      <c r="K426" s="6"/>
      <c r="L426" s="6"/>
      <c r="M426" s="6"/>
      <c r="N426" s="6"/>
      <c r="O426" s="6"/>
    </row>
    <row r="427" spans="1:15" x14ac:dyDescent="0.3">
      <c r="A427" s="110"/>
      <c r="B427" s="109"/>
      <c r="C427" s="109"/>
      <c r="D427" s="20" t="str">
        <f>IF(C427&lt;&gt;"",IFERROR(VLOOKUP($C427,'Netzbetreiber-Nummern'!$C:$E,3,0),"Netzbetreibername prüfen!"),"")</f>
        <v/>
      </c>
      <c r="E427" s="88"/>
      <c r="F427" s="65" t="str">
        <f>IF(AND(B427&lt;&gt;"",IFERROR(VLOOKUP(B427,B$52:B426,1,FALSE),"")&lt;&gt;""),"EEG-Anlagen-Nr bereits angegeben",IF(AND(E427&lt;&gt;"",OR(ISNUMBER(E427)=FALSE,E427&lt;0)),"Unzulässige Eingabe Höchstbetrag",""))</f>
        <v/>
      </c>
      <c r="G427" s="70" t="str">
        <f t="shared" si="7"/>
        <v/>
      </c>
      <c r="H427" s="6"/>
      <c r="I427" s="6"/>
      <c r="J427" s="6"/>
      <c r="K427" s="6"/>
      <c r="L427" s="6"/>
      <c r="M427" s="6"/>
      <c r="N427" s="6"/>
      <c r="O427" s="6"/>
    </row>
    <row r="428" spans="1:15" x14ac:dyDescent="0.3">
      <c r="A428" s="110"/>
      <c r="B428" s="109"/>
      <c r="C428" s="109"/>
      <c r="D428" s="20" t="str">
        <f>IF(C428&lt;&gt;"",IFERROR(VLOOKUP($C428,'Netzbetreiber-Nummern'!$C:$E,3,0),"Netzbetreibername prüfen!"),"")</f>
        <v/>
      </c>
      <c r="E428" s="88"/>
      <c r="F428" s="65" t="str">
        <f>IF(AND(B428&lt;&gt;"",IFERROR(VLOOKUP(B428,B$52:B427,1,FALSE),"")&lt;&gt;""),"EEG-Anlagen-Nr bereits angegeben",IF(AND(E428&lt;&gt;"",OR(ISNUMBER(E428)=FALSE,E428&lt;0)),"Unzulässige Eingabe Höchstbetrag",""))</f>
        <v/>
      </c>
      <c r="G428" s="70" t="str">
        <f t="shared" si="7"/>
        <v/>
      </c>
      <c r="H428" s="6"/>
      <c r="I428" s="6"/>
      <c r="J428" s="6"/>
      <c r="K428" s="6"/>
      <c r="L428" s="6"/>
      <c r="M428" s="6"/>
      <c r="N428" s="6"/>
      <c r="O428" s="6"/>
    </row>
    <row r="429" spans="1:15" x14ac:dyDescent="0.3">
      <c r="A429" s="110"/>
      <c r="B429" s="109"/>
      <c r="C429" s="109"/>
      <c r="D429" s="20" t="str">
        <f>IF(C429&lt;&gt;"",IFERROR(VLOOKUP($C429,'Netzbetreiber-Nummern'!$C:$E,3,0),"Netzbetreibername prüfen!"),"")</f>
        <v/>
      </c>
      <c r="E429" s="88"/>
      <c r="F429" s="65" t="str">
        <f>IF(AND(B429&lt;&gt;"",IFERROR(VLOOKUP(B429,B$52:B428,1,FALSE),"")&lt;&gt;""),"EEG-Anlagen-Nr bereits angegeben",IF(AND(E429&lt;&gt;"",OR(ISNUMBER(E429)=FALSE,E429&lt;0)),"Unzulässige Eingabe Höchstbetrag",""))</f>
        <v/>
      </c>
      <c r="G429" s="70" t="str">
        <f t="shared" si="7"/>
        <v/>
      </c>
      <c r="H429" s="6"/>
      <c r="I429" s="6"/>
      <c r="J429" s="6"/>
      <c r="K429" s="6"/>
      <c r="L429" s="6"/>
      <c r="M429" s="6"/>
      <c r="N429" s="6"/>
      <c r="O429" s="6"/>
    </row>
    <row r="430" spans="1:15" x14ac:dyDescent="0.3">
      <c r="A430" s="110"/>
      <c r="B430" s="109"/>
      <c r="C430" s="109"/>
      <c r="D430" s="20" t="str">
        <f>IF(C430&lt;&gt;"",IFERROR(VLOOKUP($C430,'Netzbetreiber-Nummern'!$C:$E,3,0),"Netzbetreibername prüfen!"),"")</f>
        <v/>
      </c>
      <c r="E430" s="88"/>
      <c r="F430" s="65" t="str">
        <f>IF(AND(B430&lt;&gt;"",IFERROR(VLOOKUP(B430,B$52:B429,1,FALSE),"")&lt;&gt;""),"EEG-Anlagen-Nr bereits angegeben",IF(AND(E430&lt;&gt;"",OR(ISNUMBER(E430)=FALSE,E430&lt;0)),"Unzulässige Eingabe Höchstbetrag",""))</f>
        <v/>
      </c>
      <c r="G430" s="70" t="str">
        <f t="shared" si="7"/>
        <v/>
      </c>
      <c r="H430" s="6"/>
      <c r="I430" s="6"/>
      <c r="J430" s="6"/>
      <c r="K430" s="6"/>
      <c r="L430" s="6"/>
      <c r="M430" s="6"/>
      <c r="N430" s="6"/>
      <c r="O430" s="6"/>
    </row>
    <row r="431" spans="1:15" x14ac:dyDescent="0.3">
      <c r="A431" s="110"/>
      <c r="B431" s="109"/>
      <c r="C431" s="109"/>
      <c r="D431" s="20" t="str">
        <f>IF(C431&lt;&gt;"",IFERROR(VLOOKUP($C431,'Netzbetreiber-Nummern'!$C:$E,3,0),"Netzbetreibername prüfen!"),"")</f>
        <v/>
      </c>
      <c r="E431" s="88"/>
      <c r="F431" s="65" t="str">
        <f>IF(AND(B431&lt;&gt;"",IFERROR(VLOOKUP(B431,B$52:B430,1,FALSE),"")&lt;&gt;""),"EEG-Anlagen-Nr bereits angegeben",IF(AND(E431&lt;&gt;"",OR(ISNUMBER(E431)=FALSE,E431&lt;0)),"Unzulässige Eingabe Höchstbetrag",""))</f>
        <v/>
      </c>
      <c r="G431" s="70" t="str">
        <f t="shared" si="7"/>
        <v/>
      </c>
      <c r="H431" s="6"/>
      <c r="I431" s="6"/>
      <c r="J431" s="6"/>
      <c r="K431" s="6"/>
      <c r="L431" s="6"/>
      <c r="M431" s="6"/>
      <c r="N431" s="6"/>
      <c r="O431" s="6"/>
    </row>
    <row r="432" spans="1:15" x14ac:dyDescent="0.3">
      <c r="A432" s="110"/>
      <c r="B432" s="109"/>
      <c r="C432" s="109"/>
      <c r="D432" s="20" t="str">
        <f>IF(C432&lt;&gt;"",IFERROR(VLOOKUP($C432,'Netzbetreiber-Nummern'!$C:$E,3,0),"Netzbetreibername prüfen!"),"")</f>
        <v/>
      </c>
      <c r="E432" s="88"/>
      <c r="F432" s="65" t="str">
        <f>IF(AND(B432&lt;&gt;"",IFERROR(VLOOKUP(B432,B$52:B431,1,FALSE),"")&lt;&gt;""),"EEG-Anlagen-Nr bereits angegeben",IF(AND(E432&lt;&gt;"",OR(ISNUMBER(E432)=FALSE,E432&lt;0)),"Unzulässige Eingabe Höchstbetrag",""))</f>
        <v/>
      </c>
      <c r="G432" s="70" t="str">
        <f t="shared" si="7"/>
        <v/>
      </c>
      <c r="H432" s="6"/>
      <c r="I432" s="6"/>
      <c r="J432" s="6"/>
      <c r="K432" s="6"/>
      <c r="L432" s="6"/>
      <c r="M432" s="6"/>
      <c r="N432" s="6"/>
      <c r="O432" s="6"/>
    </row>
    <row r="433" spans="1:15" x14ac:dyDescent="0.3">
      <c r="A433" s="110"/>
      <c r="B433" s="109"/>
      <c r="C433" s="109"/>
      <c r="D433" s="20" t="str">
        <f>IF(C433&lt;&gt;"",IFERROR(VLOOKUP($C433,'Netzbetreiber-Nummern'!$C:$E,3,0),"Netzbetreibername prüfen!"),"")</f>
        <v/>
      </c>
      <c r="E433" s="88"/>
      <c r="F433" s="65" t="str">
        <f>IF(AND(B433&lt;&gt;"",IFERROR(VLOOKUP(B433,B$52:B432,1,FALSE),"")&lt;&gt;""),"EEG-Anlagen-Nr bereits angegeben",IF(AND(E433&lt;&gt;"",OR(ISNUMBER(E433)=FALSE,E433&lt;0)),"Unzulässige Eingabe Höchstbetrag",""))</f>
        <v/>
      </c>
      <c r="G433" s="70" t="str">
        <f t="shared" si="7"/>
        <v/>
      </c>
      <c r="H433" s="6"/>
      <c r="I433" s="6"/>
      <c r="J433" s="6"/>
      <c r="K433" s="6"/>
      <c r="L433" s="6"/>
      <c r="M433" s="6"/>
      <c r="N433" s="6"/>
      <c r="O433" s="6"/>
    </row>
    <row r="434" spans="1:15" x14ac:dyDescent="0.3">
      <c r="A434" s="110"/>
      <c r="B434" s="109"/>
      <c r="C434" s="109"/>
      <c r="D434" s="20" t="str">
        <f>IF(C434&lt;&gt;"",IFERROR(VLOOKUP($C434,'Netzbetreiber-Nummern'!$C:$E,3,0),"Netzbetreibername prüfen!"),"")</f>
        <v/>
      </c>
      <c r="E434" s="88"/>
      <c r="F434" s="65" t="str">
        <f>IF(AND(B434&lt;&gt;"",IFERROR(VLOOKUP(B434,B$52:B433,1,FALSE),"")&lt;&gt;""),"EEG-Anlagen-Nr bereits angegeben",IF(AND(E434&lt;&gt;"",OR(ISNUMBER(E434)=FALSE,E434&lt;0)),"Unzulässige Eingabe Höchstbetrag",""))</f>
        <v/>
      </c>
      <c r="G434" s="70" t="str">
        <f t="shared" si="7"/>
        <v/>
      </c>
      <c r="H434" s="6"/>
      <c r="I434" s="6"/>
      <c r="J434" s="6"/>
      <c r="K434" s="6"/>
      <c r="L434" s="6"/>
      <c r="M434" s="6"/>
      <c r="N434" s="6"/>
      <c r="O434" s="6"/>
    </row>
    <row r="435" spans="1:15" x14ac:dyDescent="0.3">
      <c r="A435" s="110"/>
      <c r="B435" s="109"/>
      <c r="C435" s="109"/>
      <c r="D435" s="20" t="str">
        <f>IF(C435&lt;&gt;"",IFERROR(VLOOKUP($C435,'Netzbetreiber-Nummern'!$C:$E,3,0),"Netzbetreibername prüfen!"),"")</f>
        <v/>
      </c>
      <c r="E435" s="88"/>
      <c r="F435" s="65" t="str">
        <f>IF(AND(B435&lt;&gt;"",IFERROR(VLOOKUP(B435,B$52:B434,1,FALSE),"")&lt;&gt;""),"EEG-Anlagen-Nr bereits angegeben",IF(AND(E435&lt;&gt;"",OR(ISNUMBER(E435)=FALSE,E435&lt;0)),"Unzulässige Eingabe Höchstbetrag",""))</f>
        <v/>
      </c>
      <c r="G435" s="70" t="str">
        <f t="shared" si="7"/>
        <v/>
      </c>
      <c r="H435" s="6"/>
      <c r="I435" s="6"/>
      <c r="J435" s="6"/>
      <c r="K435" s="6"/>
      <c r="L435" s="6"/>
      <c r="M435" s="6"/>
      <c r="N435" s="6"/>
      <c r="O435" s="6"/>
    </row>
    <row r="436" spans="1:15" x14ac:dyDescent="0.3">
      <c r="A436" s="110"/>
      <c r="B436" s="109"/>
      <c r="C436" s="109"/>
      <c r="D436" s="20" t="str">
        <f>IF(C436&lt;&gt;"",IFERROR(VLOOKUP($C436,'Netzbetreiber-Nummern'!$C:$E,3,0),"Netzbetreibername prüfen!"),"")</f>
        <v/>
      </c>
      <c r="E436" s="88"/>
      <c r="F436" s="65" t="str">
        <f>IF(AND(B436&lt;&gt;"",IFERROR(VLOOKUP(B436,B$52:B435,1,FALSE),"")&lt;&gt;""),"EEG-Anlagen-Nr bereits angegeben",IF(AND(E436&lt;&gt;"",OR(ISNUMBER(E436)=FALSE,E436&lt;0)),"Unzulässige Eingabe Höchstbetrag",""))</f>
        <v/>
      </c>
      <c r="G436" s="70" t="str">
        <f t="shared" si="7"/>
        <v/>
      </c>
      <c r="H436" s="6"/>
      <c r="I436" s="6"/>
      <c r="J436" s="6"/>
      <c r="K436" s="6"/>
      <c r="L436" s="6"/>
      <c r="M436" s="6"/>
      <c r="N436" s="6"/>
      <c r="O436" s="6"/>
    </row>
    <row r="437" spans="1:15" x14ac:dyDescent="0.3">
      <c r="A437" s="110"/>
      <c r="B437" s="109"/>
      <c r="C437" s="109"/>
      <c r="D437" s="20" t="str">
        <f>IF(C437&lt;&gt;"",IFERROR(VLOOKUP($C437,'Netzbetreiber-Nummern'!$C:$E,3,0),"Netzbetreibername prüfen!"),"")</f>
        <v/>
      </c>
      <c r="E437" s="88"/>
      <c r="F437" s="65" t="str">
        <f>IF(AND(B437&lt;&gt;"",IFERROR(VLOOKUP(B437,B$52:B436,1,FALSE),"")&lt;&gt;""),"EEG-Anlagen-Nr bereits angegeben",IF(AND(E437&lt;&gt;"",OR(ISNUMBER(E437)=FALSE,E437&lt;0)),"Unzulässige Eingabe Höchstbetrag",""))</f>
        <v/>
      </c>
      <c r="G437" s="70" t="str">
        <f t="shared" si="7"/>
        <v/>
      </c>
      <c r="H437" s="6"/>
      <c r="I437" s="6"/>
      <c r="J437" s="6"/>
      <c r="K437" s="6"/>
      <c r="L437" s="6"/>
      <c r="M437" s="6"/>
      <c r="N437" s="6"/>
      <c r="O437" s="6"/>
    </row>
    <row r="438" spans="1:15" x14ac:dyDescent="0.3">
      <c r="A438" s="110"/>
      <c r="B438" s="109"/>
      <c r="C438" s="109"/>
      <c r="D438" s="20" t="str">
        <f>IF(C438&lt;&gt;"",IFERROR(VLOOKUP($C438,'Netzbetreiber-Nummern'!$C:$E,3,0),"Netzbetreibername prüfen!"),"")</f>
        <v/>
      </c>
      <c r="E438" s="88"/>
      <c r="F438" s="65" t="str">
        <f>IF(AND(B438&lt;&gt;"",IFERROR(VLOOKUP(B438,B$52:B437,1,FALSE),"")&lt;&gt;""),"EEG-Anlagen-Nr bereits angegeben",IF(AND(E438&lt;&gt;"",OR(ISNUMBER(E438)=FALSE,E438&lt;0)),"Unzulässige Eingabe Höchstbetrag",""))</f>
        <v/>
      </c>
      <c r="G438" s="70" t="str">
        <f t="shared" si="7"/>
        <v/>
      </c>
      <c r="H438" s="6"/>
      <c r="I438" s="6"/>
      <c r="J438" s="6"/>
      <c r="K438" s="6"/>
      <c r="L438" s="6"/>
      <c r="M438" s="6"/>
      <c r="N438" s="6"/>
      <c r="O438" s="6"/>
    </row>
    <row r="439" spans="1:15" x14ac:dyDescent="0.3">
      <c r="A439" s="110"/>
      <c r="B439" s="109"/>
      <c r="C439" s="109"/>
      <c r="D439" s="20" t="str">
        <f>IF(C439&lt;&gt;"",IFERROR(VLOOKUP($C439,'Netzbetreiber-Nummern'!$C:$E,3,0),"Netzbetreibername prüfen!"),"")</f>
        <v/>
      </c>
      <c r="E439" s="88"/>
      <c r="F439" s="65" t="str">
        <f>IF(AND(B439&lt;&gt;"",IFERROR(VLOOKUP(B439,B$52:B438,1,FALSE),"")&lt;&gt;""),"EEG-Anlagen-Nr bereits angegeben",IF(AND(E439&lt;&gt;"",OR(ISNUMBER(E439)=FALSE,E439&lt;0)),"Unzulässige Eingabe Höchstbetrag",""))</f>
        <v/>
      </c>
      <c r="G439" s="70" t="str">
        <f t="shared" si="7"/>
        <v/>
      </c>
      <c r="H439" s="6"/>
      <c r="I439" s="6"/>
      <c r="J439" s="6"/>
      <c r="K439" s="6"/>
      <c r="L439" s="6"/>
      <c r="M439" s="6"/>
      <c r="N439" s="6"/>
      <c r="O439" s="6"/>
    </row>
    <row r="440" spans="1:15" x14ac:dyDescent="0.3">
      <c r="A440" s="110"/>
      <c r="B440" s="109"/>
      <c r="C440" s="109"/>
      <c r="D440" s="20" t="str">
        <f>IF(C440&lt;&gt;"",IFERROR(VLOOKUP($C440,'Netzbetreiber-Nummern'!$C:$E,3,0),"Netzbetreibername prüfen!"),"")</f>
        <v/>
      </c>
      <c r="E440" s="88"/>
      <c r="F440" s="65" t="str">
        <f>IF(AND(B440&lt;&gt;"",IFERROR(VLOOKUP(B440,B$52:B439,1,FALSE),"")&lt;&gt;""),"EEG-Anlagen-Nr bereits angegeben",IF(AND(E440&lt;&gt;"",OR(ISNUMBER(E440)=FALSE,E440&lt;0)),"Unzulässige Eingabe Höchstbetrag",""))</f>
        <v/>
      </c>
      <c r="G440" s="70" t="str">
        <f t="shared" si="7"/>
        <v/>
      </c>
      <c r="H440" s="6"/>
      <c r="I440" s="6"/>
      <c r="J440" s="6"/>
      <c r="K440" s="6"/>
      <c r="L440" s="6"/>
      <c r="M440" s="6"/>
      <c r="N440" s="6"/>
      <c r="O440" s="6"/>
    </row>
    <row r="441" spans="1:15" x14ac:dyDescent="0.3">
      <c r="A441" s="110"/>
      <c r="B441" s="109"/>
      <c r="C441" s="109"/>
      <c r="D441" s="20" t="str">
        <f>IF(C441&lt;&gt;"",IFERROR(VLOOKUP($C441,'Netzbetreiber-Nummern'!$C:$E,3,0),"Netzbetreibername prüfen!"),"")</f>
        <v/>
      </c>
      <c r="E441" s="88"/>
      <c r="F441" s="65" t="str">
        <f>IF(AND(B441&lt;&gt;"",IFERROR(VLOOKUP(B441,B$52:B440,1,FALSE),"")&lt;&gt;""),"EEG-Anlagen-Nr bereits angegeben",IF(AND(E441&lt;&gt;"",OR(ISNUMBER(E441)=FALSE,E441&lt;0)),"Unzulässige Eingabe Höchstbetrag",""))</f>
        <v/>
      </c>
      <c r="G441" s="70" t="str">
        <f t="shared" ref="G441:G504" si="8">IF(D441="Netzbetreibername prüfen!","Netzbetreibergesellschaft unbekannt. Bitte Unternehmensnamen in dritter Spalte prüfen!",IF(OR(A441&lt;&gt;"",B441&lt;&gt;"",C441&lt;&gt;"",E441&lt;&gt;""),IF(OR(B441="",C441="",E441=""),"Bitte alle Eingabefelder ausfüllen!",IF(F441&lt;&gt;"",F441,"In Ordnung")),""))</f>
        <v/>
      </c>
      <c r="H441" s="6"/>
      <c r="I441" s="6"/>
      <c r="J441" s="6"/>
      <c r="K441" s="6"/>
      <c r="L441" s="6"/>
      <c r="M441" s="6"/>
      <c r="N441" s="6"/>
      <c r="O441" s="6"/>
    </row>
    <row r="442" spans="1:15" x14ac:dyDescent="0.3">
      <c r="A442" s="110"/>
      <c r="B442" s="109"/>
      <c r="C442" s="109"/>
      <c r="D442" s="20" t="str">
        <f>IF(C442&lt;&gt;"",IFERROR(VLOOKUP($C442,'Netzbetreiber-Nummern'!$C:$E,3,0),"Netzbetreibername prüfen!"),"")</f>
        <v/>
      </c>
      <c r="E442" s="88"/>
      <c r="F442" s="65" t="str">
        <f>IF(AND(B442&lt;&gt;"",IFERROR(VLOOKUP(B442,B$52:B441,1,FALSE),"")&lt;&gt;""),"EEG-Anlagen-Nr bereits angegeben",IF(AND(E442&lt;&gt;"",OR(ISNUMBER(E442)=FALSE,E442&lt;0)),"Unzulässige Eingabe Höchstbetrag",""))</f>
        <v/>
      </c>
      <c r="G442" s="70" t="str">
        <f t="shared" si="8"/>
        <v/>
      </c>
      <c r="H442" s="6"/>
      <c r="I442" s="6"/>
      <c r="J442" s="6"/>
      <c r="K442" s="6"/>
      <c r="L442" s="6"/>
      <c r="M442" s="6"/>
      <c r="N442" s="6"/>
      <c r="O442" s="6"/>
    </row>
    <row r="443" spans="1:15" x14ac:dyDescent="0.3">
      <c r="A443" s="110"/>
      <c r="B443" s="109"/>
      <c r="C443" s="109"/>
      <c r="D443" s="20" t="str">
        <f>IF(C443&lt;&gt;"",IFERROR(VLOOKUP($C443,'Netzbetreiber-Nummern'!$C:$E,3,0),"Netzbetreibername prüfen!"),"")</f>
        <v/>
      </c>
      <c r="E443" s="88"/>
      <c r="F443" s="65" t="str">
        <f>IF(AND(B443&lt;&gt;"",IFERROR(VLOOKUP(B443,B$52:B442,1,FALSE),"")&lt;&gt;""),"EEG-Anlagen-Nr bereits angegeben",IF(AND(E443&lt;&gt;"",OR(ISNUMBER(E443)=FALSE,E443&lt;0)),"Unzulässige Eingabe Höchstbetrag",""))</f>
        <v/>
      </c>
      <c r="G443" s="70" t="str">
        <f t="shared" si="8"/>
        <v/>
      </c>
      <c r="H443" s="6"/>
      <c r="I443" s="6"/>
      <c r="J443" s="6"/>
      <c r="K443" s="6"/>
      <c r="L443" s="6"/>
      <c r="M443" s="6"/>
      <c r="N443" s="6"/>
      <c r="O443" s="6"/>
    </row>
    <row r="444" spans="1:15" x14ac:dyDescent="0.3">
      <c r="A444" s="110"/>
      <c r="B444" s="109"/>
      <c r="C444" s="109"/>
      <c r="D444" s="20" t="str">
        <f>IF(C444&lt;&gt;"",IFERROR(VLOOKUP($C444,'Netzbetreiber-Nummern'!$C:$E,3,0),"Netzbetreibername prüfen!"),"")</f>
        <v/>
      </c>
      <c r="E444" s="88"/>
      <c r="F444" s="65" t="str">
        <f>IF(AND(B444&lt;&gt;"",IFERROR(VLOOKUP(B444,B$52:B443,1,FALSE),"")&lt;&gt;""),"EEG-Anlagen-Nr bereits angegeben",IF(AND(E444&lt;&gt;"",OR(ISNUMBER(E444)=FALSE,E444&lt;0)),"Unzulässige Eingabe Höchstbetrag",""))</f>
        <v/>
      </c>
      <c r="G444" s="70" t="str">
        <f t="shared" si="8"/>
        <v/>
      </c>
      <c r="H444" s="6"/>
      <c r="I444" s="6"/>
      <c r="J444" s="6"/>
      <c r="K444" s="6"/>
      <c r="L444" s="6"/>
      <c r="M444" s="6"/>
      <c r="N444" s="6"/>
      <c r="O444" s="6"/>
    </row>
    <row r="445" spans="1:15" x14ac:dyDescent="0.3">
      <c r="A445" s="110"/>
      <c r="B445" s="109"/>
      <c r="C445" s="109"/>
      <c r="D445" s="20" t="str">
        <f>IF(C445&lt;&gt;"",IFERROR(VLOOKUP($C445,'Netzbetreiber-Nummern'!$C:$E,3,0),"Netzbetreibername prüfen!"),"")</f>
        <v/>
      </c>
      <c r="E445" s="88"/>
      <c r="F445" s="65" t="str">
        <f>IF(AND(B445&lt;&gt;"",IFERROR(VLOOKUP(B445,B$52:B444,1,FALSE),"")&lt;&gt;""),"EEG-Anlagen-Nr bereits angegeben",IF(AND(E445&lt;&gt;"",OR(ISNUMBER(E445)=FALSE,E445&lt;0)),"Unzulässige Eingabe Höchstbetrag",""))</f>
        <v/>
      </c>
      <c r="G445" s="70" t="str">
        <f t="shared" si="8"/>
        <v/>
      </c>
      <c r="H445" s="6"/>
      <c r="I445" s="6"/>
      <c r="J445" s="6"/>
      <c r="K445" s="6"/>
      <c r="L445" s="6"/>
      <c r="M445" s="6"/>
      <c r="N445" s="6"/>
      <c r="O445" s="6"/>
    </row>
    <row r="446" spans="1:15" x14ac:dyDescent="0.3">
      <c r="A446" s="110"/>
      <c r="B446" s="109"/>
      <c r="C446" s="109"/>
      <c r="D446" s="20" t="str">
        <f>IF(C446&lt;&gt;"",IFERROR(VLOOKUP($C446,'Netzbetreiber-Nummern'!$C:$E,3,0),"Netzbetreibername prüfen!"),"")</f>
        <v/>
      </c>
      <c r="E446" s="88"/>
      <c r="F446" s="65" t="str">
        <f>IF(AND(B446&lt;&gt;"",IFERROR(VLOOKUP(B446,B$52:B445,1,FALSE),"")&lt;&gt;""),"EEG-Anlagen-Nr bereits angegeben",IF(AND(E446&lt;&gt;"",OR(ISNUMBER(E446)=FALSE,E446&lt;0)),"Unzulässige Eingabe Höchstbetrag",""))</f>
        <v/>
      </c>
      <c r="G446" s="70" t="str">
        <f t="shared" si="8"/>
        <v/>
      </c>
      <c r="H446" s="6"/>
      <c r="I446" s="6"/>
      <c r="J446" s="6"/>
      <c r="K446" s="6"/>
      <c r="L446" s="6"/>
      <c r="M446" s="6"/>
      <c r="N446" s="6"/>
      <c r="O446" s="6"/>
    </row>
    <row r="447" spans="1:15" x14ac:dyDescent="0.3">
      <c r="A447" s="110"/>
      <c r="B447" s="109"/>
      <c r="C447" s="109"/>
      <c r="D447" s="20" t="str">
        <f>IF(C447&lt;&gt;"",IFERROR(VLOOKUP($C447,'Netzbetreiber-Nummern'!$C:$E,3,0),"Netzbetreibername prüfen!"),"")</f>
        <v/>
      </c>
      <c r="E447" s="88"/>
      <c r="F447" s="65" t="str">
        <f>IF(AND(B447&lt;&gt;"",IFERROR(VLOOKUP(B447,B$52:B446,1,FALSE),"")&lt;&gt;""),"EEG-Anlagen-Nr bereits angegeben",IF(AND(E447&lt;&gt;"",OR(ISNUMBER(E447)=FALSE,E447&lt;0)),"Unzulässige Eingabe Höchstbetrag",""))</f>
        <v/>
      </c>
      <c r="G447" s="70" t="str">
        <f t="shared" si="8"/>
        <v/>
      </c>
      <c r="H447" s="6"/>
      <c r="I447" s="6"/>
      <c r="J447" s="6"/>
      <c r="K447" s="6"/>
      <c r="L447" s="6"/>
      <c r="M447" s="6"/>
      <c r="N447" s="6"/>
      <c r="O447" s="6"/>
    </row>
    <row r="448" spans="1:15" x14ac:dyDescent="0.3">
      <c r="A448" s="110"/>
      <c r="B448" s="109"/>
      <c r="C448" s="109"/>
      <c r="D448" s="20" t="str">
        <f>IF(C448&lt;&gt;"",IFERROR(VLOOKUP($C448,'Netzbetreiber-Nummern'!$C:$E,3,0),"Netzbetreibername prüfen!"),"")</f>
        <v/>
      </c>
      <c r="E448" s="88"/>
      <c r="F448" s="65" t="str">
        <f>IF(AND(B448&lt;&gt;"",IFERROR(VLOOKUP(B448,B$52:B447,1,FALSE),"")&lt;&gt;""),"EEG-Anlagen-Nr bereits angegeben",IF(AND(E448&lt;&gt;"",OR(ISNUMBER(E448)=FALSE,E448&lt;0)),"Unzulässige Eingabe Höchstbetrag",""))</f>
        <v/>
      </c>
      <c r="G448" s="70" t="str">
        <f t="shared" si="8"/>
        <v/>
      </c>
      <c r="H448" s="6"/>
      <c r="I448" s="6"/>
      <c r="J448" s="6"/>
      <c r="K448" s="6"/>
      <c r="L448" s="6"/>
      <c r="M448" s="6"/>
      <c r="N448" s="6"/>
      <c r="O448" s="6"/>
    </row>
    <row r="449" spans="1:15" x14ac:dyDescent="0.3">
      <c r="A449" s="110"/>
      <c r="B449" s="109"/>
      <c r="C449" s="109"/>
      <c r="D449" s="20" t="str">
        <f>IF(C449&lt;&gt;"",IFERROR(VLOOKUP($C449,'Netzbetreiber-Nummern'!$C:$E,3,0),"Netzbetreibername prüfen!"),"")</f>
        <v/>
      </c>
      <c r="E449" s="88"/>
      <c r="F449" s="65" t="str">
        <f>IF(AND(B449&lt;&gt;"",IFERROR(VLOOKUP(B449,B$52:B448,1,FALSE),"")&lt;&gt;""),"EEG-Anlagen-Nr bereits angegeben",IF(AND(E449&lt;&gt;"",OR(ISNUMBER(E449)=FALSE,E449&lt;0)),"Unzulässige Eingabe Höchstbetrag",""))</f>
        <v/>
      </c>
      <c r="G449" s="70" t="str">
        <f t="shared" si="8"/>
        <v/>
      </c>
      <c r="H449" s="6"/>
      <c r="I449" s="6"/>
      <c r="J449" s="6"/>
      <c r="K449" s="6"/>
      <c r="L449" s="6"/>
      <c r="M449" s="6"/>
      <c r="N449" s="6"/>
      <c r="O449" s="6"/>
    </row>
    <row r="450" spans="1:15" x14ac:dyDescent="0.3">
      <c r="A450" s="110"/>
      <c r="B450" s="109"/>
      <c r="C450" s="109"/>
      <c r="D450" s="20" t="str">
        <f>IF(C450&lt;&gt;"",IFERROR(VLOOKUP($C450,'Netzbetreiber-Nummern'!$C:$E,3,0),"Netzbetreibername prüfen!"),"")</f>
        <v/>
      </c>
      <c r="E450" s="88"/>
      <c r="F450" s="65" t="str">
        <f>IF(AND(B450&lt;&gt;"",IFERROR(VLOOKUP(B450,B$52:B449,1,FALSE),"")&lt;&gt;""),"EEG-Anlagen-Nr bereits angegeben",IF(AND(E450&lt;&gt;"",OR(ISNUMBER(E450)=FALSE,E450&lt;0)),"Unzulässige Eingabe Höchstbetrag",""))</f>
        <v/>
      </c>
      <c r="G450" s="70" t="str">
        <f t="shared" si="8"/>
        <v/>
      </c>
      <c r="H450" s="6"/>
      <c r="I450" s="6"/>
      <c r="J450" s="6"/>
      <c r="K450" s="6"/>
      <c r="L450" s="6"/>
      <c r="M450" s="6"/>
      <c r="N450" s="6"/>
      <c r="O450" s="6"/>
    </row>
    <row r="451" spans="1:15" x14ac:dyDescent="0.3">
      <c r="A451" s="110"/>
      <c r="B451" s="109"/>
      <c r="C451" s="109"/>
      <c r="D451" s="20" t="str">
        <f>IF(C451&lt;&gt;"",IFERROR(VLOOKUP($C451,'Netzbetreiber-Nummern'!$C:$E,3,0),"Netzbetreibername prüfen!"),"")</f>
        <v/>
      </c>
      <c r="E451" s="88"/>
      <c r="F451" s="65" t="str">
        <f>IF(AND(B451&lt;&gt;"",IFERROR(VLOOKUP(B451,B$52:B450,1,FALSE),"")&lt;&gt;""),"EEG-Anlagen-Nr bereits angegeben",IF(AND(E451&lt;&gt;"",OR(ISNUMBER(E451)=FALSE,E451&lt;0)),"Unzulässige Eingabe Höchstbetrag",""))</f>
        <v/>
      </c>
      <c r="G451" s="70" t="str">
        <f t="shared" si="8"/>
        <v/>
      </c>
      <c r="H451" s="6"/>
      <c r="I451" s="6"/>
      <c r="J451" s="6"/>
      <c r="K451" s="6"/>
      <c r="L451" s="6"/>
      <c r="M451" s="6"/>
      <c r="N451" s="6"/>
      <c r="O451" s="6"/>
    </row>
    <row r="452" spans="1:15" x14ac:dyDescent="0.3">
      <c r="A452" s="110"/>
      <c r="B452" s="109"/>
      <c r="C452" s="109"/>
      <c r="D452" s="20" t="str">
        <f>IF(C452&lt;&gt;"",IFERROR(VLOOKUP($C452,'Netzbetreiber-Nummern'!$C:$E,3,0),"Netzbetreibername prüfen!"),"")</f>
        <v/>
      </c>
      <c r="E452" s="88"/>
      <c r="F452" s="65" t="str">
        <f>IF(AND(B452&lt;&gt;"",IFERROR(VLOOKUP(B452,B$52:B451,1,FALSE),"")&lt;&gt;""),"EEG-Anlagen-Nr bereits angegeben",IF(AND(E452&lt;&gt;"",OR(ISNUMBER(E452)=FALSE,E452&lt;0)),"Unzulässige Eingabe Höchstbetrag",""))</f>
        <v/>
      </c>
      <c r="G452" s="70" t="str">
        <f t="shared" si="8"/>
        <v/>
      </c>
      <c r="H452" s="6"/>
      <c r="I452" s="6"/>
      <c r="J452" s="6"/>
      <c r="K452" s="6"/>
      <c r="L452" s="6"/>
      <c r="M452" s="6"/>
      <c r="N452" s="6"/>
      <c r="O452" s="6"/>
    </row>
    <row r="453" spans="1:15" x14ac:dyDescent="0.3">
      <c r="A453" s="110"/>
      <c r="B453" s="109"/>
      <c r="C453" s="109"/>
      <c r="D453" s="20" t="str">
        <f>IF(C453&lt;&gt;"",IFERROR(VLOOKUP($C453,'Netzbetreiber-Nummern'!$C:$E,3,0),"Netzbetreibername prüfen!"),"")</f>
        <v/>
      </c>
      <c r="E453" s="88"/>
      <c r="F453" s="65" t="str">
        <f>IF(AND(B453&lt;&gt;"",IFERROR(VLOOKUP(B453,B$52:B452,1,FALSE),"")&lt;&gt;""),"EEG-Anlagen-Nr bereits angegeben",IF(AND(E453&lt;&gt;"",OR(ISNUMBER(E453)=FALSE,E453&lt;0)),"Unzulässige Eingabe Höchstbetrag",""))</f>
        <v/>
      </c>
      <c r="G453" s="70" t="str">
        <f t="shared" si="8"/>
        <v/>
      </c>
      <c r="H453" s="6"/>
      <c r="I453" s="6"/>
      <c r="J453" s="6"/>
      <c r="K453" s="6"/>
      <c r="L453" s="6"/>
      <c r="M453" s="6"/>
      <c r="N453" s="6"/>
      <c r="O453" s="6"/>
    </row>
    <row r="454" spans="1:15" x14ac:dyDescent="0.3">
      <c r="A454" s="110"/>
      <c r="B454" s="109"/>
      <c r="C454" s="109"/>
      <c r="D454" s="20" t="str">
        <f>IF(C454&lt;&gt;"",IFERROR(VLOOKUP($C454,'Netzbetreiber-Nummern'!$C:$E,3,0),"Netzbetreibername prüfen!"),"")</f>
        <v/>
      </c>
      <c r="E454" s="88"/>
      <c r="F454" s="65" t="str">
        <f>IF(AND(B454&lt;&gt;"",IFERROR(VLOOKUP(B454,B$52:B453,1,FALSE),"")&lt;&gt;""),"EEG-Anlagen-Nr bereits angegeben",IF(AND(E454&lt;&gt;"",OR(ISNUMBER(E454)=FALSE,E454&lt;0)),"Unzulässige Eingabe Höchstbetrag",""))</f>
        <v/>
      </c>
      <c r="G454" s="70" t="str">
        <f t="shared" si="8"/>
        <v/>
      </c>
      <c r="H454" s="6"/>
      <c r="I454" s="6"/>
      <c r="J454" s="6"/>
      <c r="K454" s="6"/>
      <c r="L454" s="6"/>
      <c r="M454" s="6"/>
      <c r="N454" s="6"/>
      <c r="O454" s="6"/>
    </row>
    <row r="455" spans="1:15" x14ac:dyDescent="0.3">
      <c r="A455" s="110"/>
      <c r="B455" s="109"/>
      <c r="C455" s="109"/>
      <c r="D455" s="20" t="str">
        <f>IF(C455&lt;&gt;"",IFERROR(VLOOKUP($C455,'Netzbetreiber-Nummern'!$C:$E,3,0),"Netzbetreibername prüfen!"),"")</f>
        <v/>
      </c>
      <c r="E455" s="88"/>
      <c r="F455" s="65" t="str">
        <f>IF(AND(B455&lt;&gt;"",IFERROR(VLOOKUP(B455,B$52:B454,1,FALSE),"")&lt;&gt;""),"EEG-Anlagen-Nr bereits angegeben",IF(AND(E455&lt;&gt;"",OR(ISNUMBER(E455)=FALSE,E455&lt;0)),"Unzulässige Eingabe Höchstbetrag",""))</f>
        <v/>
      </c>
      <c r="G455" s="70" t="str">
        <f t="shared" si="8"/>
        <v/>
      </c>
      <c r="H455" s="6"/>
      <c r="I455" s="6"/>
      <c r="J455" s="6"/>
      <c r="K455" s="6"/>
      <c r="L455" s="6"/>
      <c r="M455" s="6"/>
      <c r="N455" s="6"/>
      <c r="O455" s="6"/>
    </row>
    <row r="456" spans="1:15" x14ac:dyDescent="0.3">
      <c r="A456" s="110"/>
      <c r="B456" s="109"/>
      <c r="C456" s="109"/>
      <c r="D456" s="20" t="str">
        <f>IF(C456&lt;&gt;"",IFERROR(VLOOKUP($C456,'Netzbetreiber-Nummern'!$C:$E,3,0),"Netzbetreibername prüfen!"),"")</f>
        <v/>
      </c>
      <c r="E456" s="88"/>
      <c r="F456" s="65" t="str">
        <f>IF(AND(B456&lt;&gt;"",IFERROR(VLOOKUP(B456,B$52:B455,1,FALSE),"")&lt;&gt;""),"EEG-Anlagen-Nr bereits angegeben",IF(AND(E456&lt;&gt;"",OR(ISNUMBER(E456)=FALSE,E456&lt;0)),"Unzulässige Eingabe Höchstbetrag",""))</f>
        <v/>
      </c>
      <c r="G456" s="70" t="str">
        <f t="shared" si="8"/>
        <v/>
      </c>
      <c r="H456" s="6"/>
      <c r="I456" s="6"/>
      <c r="J456" s="6"/>
      <c r="K456" s="6"/>
      <c r="L456" s="6"/>
      <c r="M456" s="6"/>
      <c r="N456" s="6"/>
      <c r="O456" s="6"/>
    </row>
    <row r="457" spans="1:15" x14ac:dyDescent="0.3">
      <c r="A457" s="110"/>
      <c r="B457" s="109"/>
      <c r="C457" s="109"/>
      <c r="D457" s="20" t="str">
        <f>IF(C457&lt;&gt;"",IFERROR(VLOOKUP($C457,'Netzbetreiber-Nummern'!$C:$E,3,0),"Netzbetreibername prüfen!"),"")</f>
        <v/>
      </c>
      <c r="E457" s="88"/>
      <c r="F457" s="65" t="str">
        <f>IF(AND(B457&lt;&gt;"",IFERROR(VLOOKUP(B457,B$52:B456,1,FALSE),"")&lt;&gt;""),"EEG-Anlagen-Nr bereits angegeben",IF(AND(E457&lt;&gt;"",OR(ISNUMBER(E457)=FALSE,E457&lt;0)),"Unzulässige Eingabe Höchstbetrag",""))</f>
        <v/>
      </c>
      <c r="G457" s="70" t="str">
        <f t="shared" si="8"/>
        <v/>
      </c>
      <c r="H457" s="6"/>
      <c r="I457" s="6"/>
      <c r="J457" s="6"/>
      <c r="K457" s="6"/>
      <c r="L457" s="6"/>
      <c r="M457" s="6"/>
      <c r="N457" s="6"/>
      <c r="O457" s="6"/>
    </row>
    <row r="458" spans="1:15" x14ac:dyDescent="0.3">
      <c r="A458" s="110"/>
      <c r="B458" s="109"/>
      <c r="C458" s="109"/>
      <c r="D458" s="20" t="str">
        <f>IF(C458&lt;&gt;"",IFERROR(VLOOKUP($C458,'Netzbetreiber-Nummern'!$C:$E,3,0),"Netzbetreibername prüfen!"),"")</f>
        <v/>
      </c>
      <c r="E458" s="88"/>
      <c r="F458" s="65" t="str">
        <f>IF(AND(B458&lt;&gt;"",IFERROR(VLOOKUP(B458,B$52:B457,1,FALSE),"")&lt;&gt;""),"EEG-Anlagen-Nr bereits angegeben",IF(AND(E458&lt;&gt;"",OR(ISNUMBER(E458)=FALSE,E458&lt;0)),"Unzulässige Eingabe Höchstbetrag",""))</f>
        <v/>
      </c>
      <c r="G458" s="70" t="str">
        <f t="shared" si="8"/>
        <v/>
      </c>
      <c r="H458" s="6"/>
      <c r="I458" s="6"/>
      <c r="J458" s="6"/>
      <c r="K458" s="6"/>
      <c r="L458" s="6"/>
      <c r="M458" s="6"/>
      <c r="N458" s="6"/>
      <c r="O458" s="6"/>
    </row>
    <row r="459" spans="1:15" x14ac:dyDescent="0.3">
      <c r="A459" s="110"/>
      <c r="B459" s="109"/>
      <c r="C459" s="109"/>
      <c r="D459" s="20" t="str">
        <f>IF(C459&lt;&gt;"",IFERROR(VLOOKUP($C459,'Netzbetreiber-Nummern'!$C:$E,3,0),"Netzbetreibername prüfen!"),"")</f>
        <v/>
      </c>
      <c r="E459" s="88"/>
      <c r="F459" s="65" t="str">
        <f>IF(AND(B459&lt;&gt;"",IFERROR(VLOOKUP(B459,B$52:B458,1,FALSE),"")&lt;&gt;""),"EEG-Anlagen-Nr bereits angegeben",IF(AND(E459&lt;&gt;"",OR(ISNUMBER(E459)=FALSE,E459&lt;0)),"Unzulässige Eingabe Höchstbetrag",""))</f>
        <v/>
      </c>
      <c r="G459" s="70" t="str">
        <f t="shared" si="8"/>
        <v/>
      </c>
      <c r="H459" s="6"/>
      <c r="I459" s="6"/>
      <c r="J459" s="6"/>
      <c r="K459" s="6"/>
      <c r="L459" s="6"/>
      <c r="M459" s="6"/>
      <c r="N459" s="6"/>
      <c r="O459" s="6"/>
    </row>
    <row r="460" spans="1:15" x14ac:dyDescent="0.3">
      <c r="A460" s="110"/>
      <c r="B460" s="109"/>
      <c r="C460" s="109"/>
      <c r="D460" s="20" t="str">
        <f>IF(C460&lt;&gt;"",IFERROR(VLOOKUP($C460,'Netzbetreiber-Nummern'!$C:$E,3,0),"Netzbetreibername prüfen!"),"")</f>
        <v/>
      </c>
      <c r="E460" s="88"/>
      <c r="F460" s="65" t="str">
        <f>IF(AND(B460&lt;&gt;"",IFERROR(VLOOKUP(B460,B$52:B459,1,FALSE),"")&lt;&gt;""),"EEG-Anlagen-Nr bereits angegeben",IF(AND(E460&lt;&gt;"",OR(ISNUMBER(E460)=FALSE,E460&lt;0)),"Unzulässige Eingabe Höchstbetrag",""))</f>
        <v/>
      </c>
      <c r="G460" s="70" t="str">
        <f t="shared" si="8"/>
        <v/>
      </c>
      <c r="H460" s="6"/>
      <c r="I460" s="6"/>
      <c r="J460" s="6"/>
      <c r="K460" s="6"/>
      <c r="L460" s="6"/>
      <c r="M460" s="6"/>
      <c r="N460" s="6"/>
      <c r="O460" s="6"/>
    </row>
    <row r="461" spans="1:15" x14ac:dyDescent="0.3">
      <c r="A461" s="110"/>
      <c r="B461" s="109"/>
      <c r="C461" s="109"/>
      <c r="D461" s="20" t="str">
        <f>IF(C461&lt;&gt;"",IFERROR(VLOOKUP($C461,'Netzbetreiber-Nummern'!$C:$E,3,0),"Netzbetreibername prüfen!"),"")</f>
        <v/>
      </c>
      <c r="E461" s="88"/>
      <c r="F461" s="65" t="str">
        <f>IF(AND(B461&lt;&gt;"",IFERROR(VLOOKUP(B461,B$52:B460,1,FALSE),"")&lt;&gt;""),"EEG-Anlagen-Nr bereits angegeben",IF(AND(E461&lt;&gt;"",OR(ISNUMBER(E461)=FALSE,E461&lt;0)),"Unzulässige Eingabe Höchstbetrag",""))</f>
        <v/>
      </c>
      <c r="G461" s="70" t="str">
        <f t="shared" si="8"/>
        <v/>
      </c>
      <c r="H461" s="6"/>
      <c r="I461" s="6"/>
      <c r="J461" s="6"/>
      <c r="K461" s="6"/>
      <c r="L461" s="6"/>
      <c r="M461" s="6"/>
      <c r="N461" s="6"/>
      <c r="O461" s="6"/>
    </row>
    <row r="462" spans="1:15" x14ac:dyDescent="0.3">
      <c r="A462" s="110"/>
      <c r="B462" s="109"/>
      <c r="C462" s="109"/>
      <c r="D462" s="20" t="str">
        <f>IF(C462&lt;&gt;"",IFERROR(VLOOKUP($C462,'Netzbetreiber-Nummern'!$C:$E,3,0),"Netzbetreibername prüfen!"),"")</f>
        <v/>
      </c>
      <c r="E462" s="88"/>
      <c r="F462" s="65" t="str">
        <f>IF(AND(B462&lt;&gt;"",IFERROR(VLOOKUP(B462,B$52:B461,1,FALSE),"")&lt;&gt;""),"EEG-Anlagen-Nr bereits angegeben",IF(AND(E462&lt;&gt;"",OR(ISNUMBER(E462)=FALSE,E462&lt;0)),"Unzulässige Eingabe Höchstbetrag",""))</f>
        <v/>
      </c>
      <c r="G462" s="70" t="str">
        <f t="shared" si="8"/>
        <v/>
      </c>
      <c r="H462" s="6"/>
      <c r="I462" s="6"/>
      <c r="J462" s="6"/>
      <c r="K462" s="6"/>
      <c r="L462" s="6"/>
      <c r="M462" s="6"/>
      <c r="N462" s="6"/>
      <c r="O462" s="6"/>
    </row>
    <row r="463" spans="1:15" x14ac:dyDescent="0.3">
      <c r="A463" s="110"/>
      <c r="B463" s="109"/>
      <c r="C463" s="109"/>
      <c r="D463" s="20" t="str">
        <f>IF(C463&lt;&gt;"",IFERROR(VLOOKUP($C463,'Netzbetreiber-Nummern'!$C:$E,3,0),"Netzbetreibername prüfen!"),"")</f>
        <v/>
      </c>
      <c r="E463" s="88"/>
      <c r="F463" s="65" t="str">
        <f>IF(AND(B463&lt;&gt;"",IFERROR(VLOOKUP(B463,B$52:B462,1,FALSE),"")&lt;&gt;""),"EEG-Anlagen-Nr bereits angegeben",IF(AND(E463&lt;&gt;"",OR(ISNUMBER(E463)=FALSE,E463&lt;0)),"Unzulässige Eingabe Höchstbetrag",""))</f>
        <v/>
      </c>
      <c r="G463" s="70" t="str">
        <f t="shared" si="8"/>
        <v/>
      </c>
      <c r="H463" s="6"/>
      <c r="I463" s="6"/>
      <c r="J463" s="6"/>
      <c r="K463" s="6"/>
      <c r="L463" s="6"/>
      <c r="M463" s="6"/>
      <c r="N463" s="6"/>
      <c r="O463" s="6"/>
    </row>
    <row r="464" spans="1:15" x14ac:dyDescent="0.3">
      <c r="A464" s="110"/>
      <c r="B464" s="109"/>
      <c r="C464" s="109"/>
      <c r="D464" s="20" t="str">
        <f>IF(C464&lt;&gt;"",IFERROR(VLOOKUP($C464,'Netzbetreiber-Nummern'!$C:$E,3,0),"Netzbetreibername prüfen!"),"")</f>
        <v/>
      </c>
      <c r="E464" s="88"/>
      <c r="F464" s="65" t="str">
        <f>IF(AND(B464&lt;&gt;"",IFERROR(VLOOKUP(B464,B$52:B463,1,FALSE),"")&lt;&gt;""),"EEG-Anlagen-Nr bereits angegeben",IF(AND(E464&lt;&gt;"",OR(ISNUMBER(E464)=FALSE,E464&lt;0)),"Unzulässige Eingabe Höchstbetrag",""))</f>
        <v/>
      </c>
      <c r="G464" s="70" t="str">
        <f t="shared" si="8"/>
        <v/>
      </c>
      <c r="H464" s="6"/>
      <c r="I464" s="6"/>
      <c r="J464" s="6"/>
      <c r="K464" s="6"/>
      <c r="L464" s="6"/>
      <c r="M464" s="6"/>
      <c r="N464" s="6"/>
      <c r="O464" s="6"/>
    </row>
    <row r="465" spans="1:15" x14ac:dyDescent="0.3">
      <c r="A465" s="110"/>
      <c r="B465" s="109"/>
      <c r="C465" s="109"/>
      <c r="D465" s="20" t="str">
        <f>IF(C465&lt;&gt;"",IFERROR(VLOOKUP($C465,'Netzbetreiber-Nummern'!$C:$E,3,0),"Netzbetreibername prüfen!"),"")</f>
        <v/>
      </c>
      <c r="E465" s="88"/>
      <c r="F465" s="65" t="str">
        <f>IF(AND(B465&lt;&gt;"",IFERROR(VLOOKUP(B465,B$52:B464,1,FALSE),"")&lt;&gt;""),"EEG-Anlagen-Nr bereits angegeben",IF(AND(E465&lt;&gt;"",OR(ISNUMBER(E465)=FALSE,E465&lt;0)),"Unzulässige Eingabe Höchstbetrag",""))</f>
        <v/>
      </c>
      <c r="G465" s="70" t="str">
        <f t="shared" si="8"/>
        <v/>
      </c>
      <c r="H465" s="6"/>
      <c r="I465" s="6"/>
      <c r="J465" s="6"/>
      <c r="K465" s="6"/>
      <c r="L465" s="6"/>
      <c r="M465" s="6"/>
      <c r="N465" s="6"/>
      <c r="O465" s="6"/>
    </row>
    <row r="466" spans="1:15" x14ac:dyDescent="0.3">
      <c r="A466" s="110"/>
      <c r="B466" s="109"/>
      <c r="C466" s="109"/>
      <c r="D466" s="20" t="str">
        <f>IF(C466&lt;&gt;"",IFERROR(VLOOKUP($C466,'Netzbetreiber-Nummern'!$C:$E,3,0),"Netzbetreibername prüfen!"),"")</f>
        <v/>
      </c>
      <c r="E466" s="88"/>
      <c r="F466" s="65" t="str">
        <f>IF(AND(B466&lt;&gt;"",IFERROR(VLOOKUP(B466,B$52:B465,1,FALSE),"")&lt;&gt;""),"EEG-Anlagen-Nr bereits angegeben",IF(AND(E466&lt;&gt;"",OR(ISNUMBER(E466)=FALSE,E466&lt;0)),"Unzulässige Eingabe Höchstbetrag",""))</f>
        <v/>
      </c>
      <c r="G466" s="70" t="str">
        <f t="shared" si="8"/>
        <v/>
      </c>
      <c r="H466" s="6"/>
      <c r="I466" s="6"/>
      <c r="J466" s="6"/>
      <c r="K466" s="6"/>
      <c r="L466" s="6"/>
      <c r="M466" s="6"/>
      <c r="N466" s="6"/>
      <c r="O466" s="6"/>
    </row>
    <row r="467" spans="1:15" x14ac:dyDescent="0.3">
      <c r="A467" s="110"/>
      <c r="B467" s="109"/>
      <c r="C467" s="109"/>
      <c r="D467" s="20" t="str">
        <f>IF(C467&lt;&gt;"",IFERROR(VLOOKUP($C467,'Netzbetreiber-Nummern'!$C:$E,3,0),"Netzbetreibername prüfen!"),"")</f>
        <v/>
      </c>
      <c r="E467" s="88"/>
      <c r="F467" s="65" t="str">
        <f>IF(AND(B467&lt;&gt;"",IFERROR(VLOOKUP(B467,B$52:B466,1,FALSE),"")&lt;&gt;""),"EEG-Anlagen-Nr bereits angegeben",IF(AND(E467&lt;&gt;"",OR(ISNUMBER(E467)=FALSE,E467&lt;0)),"Unzulässige Eingabe Höchstbetrag",""))</f>
        <v/>
      </c>
      <c r="G467" s="70" t="str">
        <f t="shared" si="8"/>
        <v/>
      </c>
      <c r="H467" s="6"/>
      <c r="I467" s="6"/>
      <c r="J467" s="6"/>
      <c r="K467" s="6"/>
      <c r="L467" s="6"/>
      <c r="M467" s="6"/>
      <c r="N467" s="6"/>
      <c r="O467" s="6"/>
    </row>
    <row r="468" spans="1:15" x14ac:dyDescent="0.3">
      <c r="A468" s="110"/>
      <c r="B468" s="109"/>
      <c r="C468" s="109"/>
      <c r="D468" s="20" t="str">
        <f>IF(C468&lt;&gt;"",IFERROR(VLOOKUP($C468,'Netzbetreiber-Nummern'!$C:$E,3,0),"Netzbetreibername prüfen!"),"")</f>
        <v/>
      </c>
      <c r="E468" s="88"/>
      <c r="F468" s="65" t="str">
        <f>IF(AND(B468&lt;&gt;"",IFERROR(VLOOKUP(B468,B$52:B467,1,FALSE),"")&lt;&gt;""),"EEG-Anlagen-Nr bereits angegeben",IF(AND(E468&lt;&gt;"",OR(ISNUMBER(E468)=FALSE,E468&lt;0)),"Unzulässige Eingabe Höchstbetrag",""))</f>
        <v/>
      </c>
      <c r="G468" s="70" t="str">
        <f t="shared" si="8"/>
        <v/>
      </c>
      <c r="H468" s="6"/>
      <c r="I468" s="6"/>
      <c r="J468" s="6"/>
      <c r="K468" s="6"/>
      <c r="L468" s="6"/>
      <c r="M468" s="6"/>
      <c r="N468" s="6"/>
      <c r="O468" s="6"/>
    </row>
    <row r="469" spans="1:15" x14ac:dyDescent="0.3">
      <c r="A469" s="110"/>
      <c r="B469" s="109"/>
      <c r="C469" s="109"/>
      <c r="D469" s="20" t="str">
        <f>IF(C469&lt;&gt;"",IFERROR(VLOOKUP($C469,'Netzbetreiber-Nummern'!$C:$E,3,0),"Netzbetreibername prüfen!"),"")</f>
        <v/>
      </c>
      <c r="E469" s="88"/>
      <c r="F469" s="65" t="str">
        <f>IF(AND(B469&lt;&gt;"",IFERROR(VLOOKUP(B469,B$52:B468,1,FALSE),"")&lt;&gt;""),"EEG-Anlagen-Nr bereits angegeben",IF(AND(E469&lt;&gt;"",OR(ISNUMBER(E469)=FALSE,E469&lt;0)),"Unzulässige Eingabe Höchstbetrag",""))</f>
        <v/>
      </c>
      <c r="G469" s="70" t="str">
        <f t="shared" si="8"/>
        <v/>
      </c>
      <c r="H469" s="6"/>
      <c r="I469" s="6"/>
      <c r="J469" s="6"/>
      <c r="K469" s="6"/>
      <c r="L469" s="6"/>
      <c r="M469" s="6"/>
      <c r="N469" s="6"/>
      <c r="O469" s="6"/>
    </row>
    <row r="470" spans="1:15" x14ac:dyDescent="0.3">
      <c r="A470" s="110"/>
      <c r="B470" s="109"/>
      <c r="C470" s="109"/>
      <c r="D470" s="20" t="str">
        <f>IF(C470&lt;&gt;"",IFERROR(VLOOKUP($C470,'Netzbetreiber-Nummern'!$C:$E,3,0),"Netzbetreibername prüfen!"),"")</f>
        <v/>
      </c>
      <c r="E470" s="88"/>
      <c r="F470" s="65" t="str">
        <f>IF(AND(B470&lt;&gt;"",IFERROR(VLOOKUP(B470,B$52:B469,1,FALSE),"")&lt;&gt;""),"EEG-Anlagen-Nr bereits angegeben",IF(AND(E470&lt;&gt;"",OR(ISNUMBER(E470)=FALSE,E470&lt;0)),"Unzulässige Eingabe Höchstbetrag",""))</f>
        <v/>
      </c>
      <c r="G470" s="70" t="str">
        <f t="shared" si="8"/>
        <v/>
      </c>
      <c r="H470" s="6"/>
      <c r="I470" s="6"/>
      <c r="J470" s="6"/>
      <c r="K470" s="6"/>
      <c r="L470" s="6"/>
      <c r="M470" s="6"/>
      <c r="N470" s="6"/>
      <c r="O470" s="6"/>
    </row>
    <row r="471" spans="1:15" x14ac:dyDescent="0.3">
      <c r="A471" s="110"/>
      <c r="B471" s="109"/>
      <c r="C471" s="109"/>
      <c r="D471" s="20" t="str">
        <f>IF(C471&lt;&gt;"",IFERROR(VLOOKUP($C471,'Netzbetreiber-Nummern'!$C:$E,3,0),"Netzbetreibername prüfen!"),"")</f>
        <v/>
      </c>
      <c r="E471" s="88"/>
      <c r="F471" s="65" t="str">
        <f>IF(AND(B471&lt;&gt;"",IFERROR(VLOOKUP(B471,B$52:B470,1,FALSE),"")&lt;&gt;""),"EEG-Anlagen-Nr bereits angegeben",IF(AND(E471&lt;&gt;"",OR(ISNUMBER(E471)=FALSE,E471&lt;0)),"Unzulässige Eingabe Höchstbetrag",""))</f>
        <v/>
      </c>
      <c r="G471" s="70" t="str">
        <f t="shared" si="8"/>
        <v/>
      </c>
      <c r="H471" s="6"/>
      <c r="I471" s="6"/>
      <c r="J471" s="6"/>
      <c r="K471" s="6"/>
      <c r="L471" s="6"/>
      <c r="M471" s="6"/>
      <c r="N471" s="6"/>
      <c r="O471" s="6"/>
    </row>
    <row r="472" spans="1:15" x14ac:dyDescent="0.3">
      <c r="A472" s="110"/>
      <c r="B472" s="109"/>
      <c r="C472" s="109"/>
      <c r="D472" s="20" t="str">
        <f>IF(C472&lt;&gt;"",IFERROR(VLOOKUP($C472,'Netzbetreiber-Nummern'!$C:$E,3,0),"Netzbetreibername prüfen!"),"")</f>
        <v/>
      </c>
      <c r="E472" s="88"/>
      <c r="F472" s="65" t="str">
        <f>IF(AND(B472&lt;&gt;"",IFERROR(VLOOKUP(B472,B$52:B471,1,FALSE),"")&lt;&gt;""),"EEG-Anlagen-Nr bereits angegeben",IF(AND(E472&lt;&gt;"",OR(ISNUMBER(E472)=FALSE,E472&lt;0)),"Unzulässige Eingabe Höchstbetrag",""))</f>
        <v/>
      </c>
      <c r="G472" s="70" t="str">
        <f t="shared" si="8"/>
        <v/>
      </c>
      <c r="H472" s="6"/>
      <c r="I472" s="6"/>
      <c r="J472" s="6"/>
      <c r="K472" s="6"/>
      <c r="L472" s="6"/>
      <c r="M472" s="6"/>
      <c r="N472" s="6"/>
      <c r="O472" s="6"/>
    </row>
    <row r="473" spans="1:15" x14ac:dyDescent="0.3">
      <c r="A473" s="110"/>
      <c r="B473" s="109"/>
      <c r="C473" s="109"/>
      <c r="D473" s="20" t="str">
        <f>IF(C473&lt;&gt;"",IFERROR(VLOOKUP($C473,'Netzbetreiber-Nummern'!$C:$E,3,0),"Netzbetreibername prüfen!"),"")</f>
        <v/>
      </c>
      <c r="E473" s="88"/>
      <c r="F473" s="65" t="str">
        <f>IF(AND(B473&lt;&gt;"",IFERROR(VLOOKUP(B473,B$52:B472,1,FALSE),"")&lt;&gt;""),"EEG-Anlagen-Nr bereits angegeben",IF(AND(E473&lt;&gt;"",OR(ISNUMBER(E473)=FALSE,E473&lt;0)),"Unzulässige Eingabe Höchstbetrag",""))</f>
        <v/>
      </c>
      <c r="G473" s="70" t="str">
        <f t="shared" si="8"/>
        <v/>
      </c>
      <c r="H473" s="6"/>
      <c r="I473" s="6"/>
      <c r="J473" s="6"/>
      <c r="K473" s="6"/>
      <c r="L473" s="6"/>
      <c r="M473" s="6"/>
      <c r="N473" s="6"/>
      <c r="O473" s="6"/>
    </row>
    <row r="474" spans="1:15" x14ac:dyDescent="0.3">
      <c r="A474" s="110"/>
      <c r="B474" s="109"/>
      <c r="C474" s="109"/>
      <c r="D474" s="20" t="str">
        <f>IF(C474&lt;&gt;"",IFERROR(VLOOKUP($C474,'Netzbetreiber-Nummern'!$C:$E,3,0),"Netzbetreibername prüfen!"),"")</f>
        <v/>
      </c>
      <c r="E474" s="88"/>
      <c r="F474" s="65" t="str">
        <f>IF(AND(B474&lt;&gt;"",IFERROR(VLOOKUP(B474,B$52:B473,1,FALSE),"")&lt;&gt;""),"EEG-Anlagen-Nr bereits angegeben",IF(AND(E474&lt;&gt;"",OR(ISNUMBER(E474)=FALSE,E474&lt;0)),"Unzulässige Eingabe Höchstbetrag",""))</f>
        <v/>
      </c>
      <c r="G474" s="70" t="str">
        <f t="shared" si="8"/>
        <v/>
      </c>
      <c r="H474" s="6"/>
      <c r="I474" s="6"/>
      <c r="J474" s="6"/>
      <c r="K474" s="6"/>
      <c r="L474" s="6"/>
      <c r="M474" s="6"/>
      <c r="N474" s="6"/>
      <c r="O474" s="6"/>
    </row>
    <row r="475" spans="1:15" x14ac:dyDescent="0.3">
      <c r="A475" s="110"/>
      <c r="B475" s="109"/>
      <c r="C475" s="109"/>
      <c r="D475" s="20" t="str">
        <f>IF(C475&lt;&gt;"",IFERROR(VLOOKUP($C475,'Netzbetreiber-Nummern'!$C:$E,3,0),"Netzbetreibername prüfen!"),"")</f>
        <v/>
      </c>
      <c r="E475" s="88"/>
      <c r="F475" s="65" t="str">
        <f>IF(AND(B475&lt;&gt;"",IFERROR(VLOOKUP(B475,B$52:B474,1,FALSE),"")&lt;&gt;""),"EEG-Anlagen-Nr bereits angegeben",IF(AND(E475&lt;&gt;"",OR(ISNUMBER(E475)=FALSE,E475&lt;0)),"Unzulässige Eingabe Höchstbetrag",""))</f>
        <v/>
      </c>
      <c r="G475" s="70" t="str">
        <f t="shared" si="8"/>
        <v/>
      </c>
      <c r="H475" s="6"/>
      <c r="I475" s="6"/>
      <c r="J475" s="6"/>
      <c r="K475" s="6"/>
      <c r="L475" s="6"/>
      <c r="M475" s="6"/>
      <c r="N475" s="6"/>
      <c r="O475" s="6"/>
    </row>
    <row r="476" spans="1:15" x14ac:dyDescent="0.3">
      <c r="A476" s="110"/>
      <c r="B476" s="109"/>
      <c r="C476" s="109"/>
      <c r="D476" s="20" t="str">
        <f>IF(C476&lt;&gt;"",IFERROR(VLOOKUP($C476,'Netzbetreiber-Nummern'!$C:$E,3,0),"Netzbetreibername prüfen!"),"")</f>
        <v/>
      </c>
      <c r="E476" s="88"/>
      <c r="F476" s="65" t="str">
        <f>IF(AND(B476&lt;&gt;"",IFERROR(VLOOKUP(B476,B$52:B475,1,FALSE),"")&lt;&gt;""),"EEG-Anlagen-Nr bereits angegeben",IF(AND(E476&lt;&gt;"",OR(ISNUMBER(E476)=FALSE,E476&lt;0)),"Unzulässige Eingabe Höchstbetrag",""))</f>
        <v/>
      </c>
      <c r="G476" s="70" t="str">
        <f t="shared" si="8"/>
        <v/>
      </c>
      <c r="H476" s="6"/>
      <c r="I476" s="6"/>
      <c r="J476" s="6"/>
      <c r="K476" s="6"/>
      <c r="L476" s="6"/>
      <c r="M476" s="6"/>
      <c r="N476" s="6"/>
      <c r="O476" s="6"/>
    </row>
    <row r="477" spans="1:15" x14ac:dyDescent="0.3">
      <c r="A477" s="110"/>
      <c r="B477" s="109"/>
      <c r="C477" s="109"/>
      <c r="D477" s="20" t="str">
        <f>IF(C477&lt;&gt;"",IFERROR(VLOOKUP($C477,'Netzbetreiber-Nummern'!$C:$E,3,0),"Netzbetreibername prüfen!"),"")</f>
        <v/>
      </c>
      <c r="E477" s="88"/>
      <c r="F477" s="65" t="str">
        <f>IF(AND(B477&lt;&gt;"",IFERROR(VLOOKUP(B477,B$52:B476,1,FALSE),"")&lt;&gt;""),"EEG-Anlagen-Nr bereits angegeben",IF(AND(E477&lt;&gt;"",OR(ISNUMBER(E477)=FALSE,E477&lt;0)),"Unzulässige Eingabe Höchstbetrag",""))</f>
        <v/>
      </c>
      <c r="G477" s="70" t="str">
        <f t="shared" si="8"/>
        <v/>
      </c>
      <c r="H477" s="6"/>
      <c r="I477" s="6"/>
      <c r="J477" s="6"/>
      <c r="K477" s="6"/>
      <c r="L477" s="6"/>
      <c r="M477" s="6"/>
      <c r="N477" s="6"/>
      <c r="O477" s="6"/>
    </row>
    <row r="478" spans="1:15" x14ac:dyDescent="0.3">
      <c r="A478" s="110"/>
      <c r="B478" s="109"/>
      <c r="C478" s="109"/>
      <c r="D478" s="20" t="str">
        <f>IF(C478&lt;&gt;"",IFERROR(VLOOKUP($C478,'Netzbetreiber-Nummern'!$C:$E,3,0),"Netzbetreibername prüfen!"),"")</f>
        <v/>
      </c>
      <c r="E478" s="88"/>
      <c r="F478" s="65" t="str">
        <f>IF(AND(B478&lt;&gt;"",IFERROR(VLOOKUP(B478,B$52:B477,1,FALSE),"")&lt;&gt;""),"EEG-Anlagen-Nr bereits angegeben",IF(AND(E478&lt;&gt;"",OR(ISNUMBER(E478)=FALSE,E478&lt;0)),"Unzulässige Eingabe Höchstbetrag",""))</f>
        <v/>
      </c>
      <c r="G478" s="70" t="str">
        <f t="shared" si="8"/>
        <v/>
      </c>
      <c r="H478" s="6"/>
      <c r="I478" s="6"/>
      <c r="J478" s="6"/>
      <c r="K478" s="6"/>
      <c r="L478" s="6"/>
      <c r="M478" s="6"/>
      <c r="N478" s="6"/>
      <c r="O478" s="6"/>
    </row>
    <row r="479" spans="1:15" x14ac:dyDescent="0.3">
      <c r="A479" s="110"/>
      <c r="B479" s="109"/>
      <c r="C479" s="109"/>
      <c r="D479" s="20" t="str">
        <f>IF(C479&lt;&gt;"",IFERROR(VLOOKUP($C479,'Netzbetreiber-Nummern'!$C:$E,3,0),"Netzbetreibername prüfen!"),"")</f>
        <v/>
      </c>
      <c r="E479" s="88"/>
      <c r="F479" s="65" t="str">
        <f>IF(AND(B479&lt;&gt;"",IFERROR(VLOOKUP(B479,B$52:B478,1,FALSE),"")&lt;&gt;""),"EEG-Anlagen-Nr bereits angegeben",IF(AND(E479&lt;&gt;"",OR(ISNUMBER(E479)=FALSE,E479&lt;0)),"Unzulässige Eingabe Höchstbetrag",""))</f>
        <v/>
      </c>
      <c r="G479" s="70" t="str">
        <f t="shared" si="8"/>
        <v/>
      </c>
      <c r="H479" s="6"/>
      <c r="I479" s="6"/>
      <c r="J479" s="6"/>
      <c r="K479" s="6"/>
      <c r="L479" s="6"/>
      <c r="M479" s="6"/>
      <c r="N479" s="6"/>
      <c r="O479" s="6"/>
    </row>
    <row r="480" spans="1:15" x14ac:dyDescent="0.3">
      <c r="A480" s="110"/>
      <c r="B480" s="109"/>
      <c r="C480" s="109"/>
      <c r="D480" s="20" t="str">
        <f>IF(C480&lt;&gt;"",IFERROR(VLOOKUP($C480,'Netzbetreiber-Nummern'!$C:$E,3,0),"Netzbetreibername prüfen!"),"")</f>
        <v/>
      </c>
      <c r="E480" s="88"/>
      <c r="F480" s="65" t="str">
        <f>IF(AND(B480&lt;&gt;"",IFERROR(VLOOKUP(B480,B$52:B479,1,FALSE),"")&lt;&gt;""),"EEG-Anlagen-Nr bereits angegeben",IF(AND(E480&lt;&gt;"",OR(ISNUMBER(E480)=FALSE,E480&lt;0)),"Unzulässige Eingabe Höchstbetrag",""))</f>
        <v/>
      </c>
      <c r="G480" s="70" t="str">
        <f t="shared" si="8"/>
        <v/>
      </c>
      <c r="H480" s="6"/>
      <c r="I480" s="6"/>
      <c r="J480" s="6"/>
      <c r="K480" s="6"/>
      <c r="L480" s="6"/>
      <c r="M480" s="6"/>
      <c r="N480" s="6"/>
      <c r="O480" s="6"/>
    </row>
    <row r="481" spans="1:15" x14ac:dyDescent="0.3">
      <c r="A481" s="110"/>
      <c r="B481" s="109"/>
      <c r="C481" s="109"/>
      <c r="D481" s="20" t="str">
        <f>IF(C481&lt;&gt;"",IFERROR(VLOOKUP($C481,'Netzbetreiber-Nummern'!$C:$E,3,0),"Netzbetreibername prüfen!"),"")</f>
        <v/>
      </c>
      <c r="E481" s="88"/>
      <c r="F481" s="65" t="str">
        <f>IF(AND(B481&lt;&gt;"",IFERROR(VLOOKUP(B481,B$52:B480,1,FALSE),"")&lt;&gt;""),"EEG-Anlagen-Nr bereits angegeben",IF(AND(E481&lt;&gt;"",OR(ISNUMBER(E481)=FALSE,E481&lt;0)),"Unzulässige Eingabe Höchstbetrag",""))</f>
        <v/>
      </c>
      <c r="G481" s="70" t="str">
        <f t="shared" si="8"/>
        <v/>
      </c>
      <c r="H481" s="6"/>
      <c r="I481" s="6"/>
      <c r="J481" s="6"/>
      <c r="K481" s="6"/>
      <c r="L481" s="6"/>
      <c r="M481" s="6"/>
      <c r="N481" s="6"/>
      <c r="O481" s="6"/>
    </row>
    <row r="482" spans="1:15" x14ac:dyDescent="0.3">
      <c r="A482" s="110"/>
      <c r="B482" s="109"/>
      <c r="C482" s="109"/>
      <c r="D482" s="20" t="str">
        <f>IF(C482&lt;&gt;"",IFERROR(VLOOKUP($C482,'Netzbetreiber-Nummern'!$C:$E,3,0),"Netzbetreibername prüfen!"),"")</f>
        <v/>
      </c>
      <c r="E482" s="88"/>
      <c r="F482" s="65" t="str">
        <f>IF(AND(B482&lt;&gt;"",IFERROR(VLOOKUP(B482,B$52:B481,1,FALSE),"")&lt;&gt;""),"EEG-Anlagen-Nr bereits angegeben",IF(AND(E482&lt;&gt;"",OR(ISNUMBER(E482)=FALSE,E482&lt;0)),"Unzulässige Eingabe Höchstbetrag",""))</f>
        <v/>
      </c>
      <c r="G482" s="70" t="str">
        <f t="shared" si="8"/>
        <v/>
      </c>
      <c r="H482" s="6"/>
      <c r="I482" s="6"/>
      <c r="J482" s="6"/>
      <c r="K482" s="6"/>
      <c r="L482" s="6"/>
      <c r="M482" s="6"/>
      <c r="N482" s="6"/>
      <c r="O482" s="6"/>
    </row>
    <row r="483" spans="1:15" x14ac:dyDescent="0.3">
      <c r="A483" s="110"/>
      <c r="B483" s="109"/>
      <c r="C483" s="109"/>
      <c r="D483" s="20" t="str">
        <f>IF(C483&lt;&gt;"",IFERROR(VLOOKUP($C483,'Netzbetreiber-Nummern'!$C:$E,3,0),"Netzbetreibername prüfen!"),"")</f>
        <v/>
      </c>
      <c r="E483" s="88"/>
      <c r="F483" s="65" t="str">
        <f>IF(AND(B483&lt;&gt;"",IFERROR(VLOOKUP(B483,B$52:B482,1,FALSE),"")&lt;&gt;""),"EEG-Anlagen-Nr bereits angegeben",IF(AND(E483&lt;&gt;"",OR(ISNUMBER(E483)=FALSE,E483&lt;0)),"Unzulässige Eingabe Höchstbetrag",""))</f>
        <v/>
      </c>
      <c r="G483" s="70" t="str">
        <f t="shared" si="8"/>
        <v/>
      </c>
      <c r="H483" s="6"/>
      <c r="I483" s="6"/>
      <c r="J483" s="6"/>
      <c r="K483" s="6"/>
      <c r="L483" s="6"/>
      <c r="M483" s="6"/>
      <c r="N483" s="6"/>
      <c r="O483" s="6"/>
    </row>
    <row r="484" spans="1:15" x14ac:dyDescent="0.3">
      <c r="A484" s="110"/>
      <c r="B484" s="109"/>
      <c r="C484" s="109"/>
      <c r="D484" s="20" t="str">
        <f>IF(C484&lt;&gt;"",IFERROR(VLOOKUP($C484,'Netzbetreiber-Nummern'!$C:$E,3,0),"Netzbetreibername prüfen!"),"")</f>
        <v/>
      </c>
      <c r="E484" s="88"/>
      <c r="F484" s="65" t="str">
        <f>IF(AND(B484&lt;&gt;"",IFERROR(VLOOKUP(B484,B$52:B483,1,FALSE),"")&lt;&gt;""),"EEG-Anlagen-Nr bereits angegeben",IF(AND(E484&lt;&gt;"",OR(ISNUMBER(E484)=FALSE,E484&lt;0)),"Unzulässige Eingabe Höchstbetrag",""))</f>
        <v/>
      </c>
      <c r="G484" s="70" t="str">
        <f t="shared" si="8"/>
        <v/>
      </c>
      <c r="H484" s="6"/>
      <c r="I484" s="6"/>
      <c r="J484" s="6"/>
      <c r="K484" s="6"/>
      <c r="L484" s="6"/>
      <c r="M484" s="6"/>
      <c r="N484" s="6"/>
      <c r="O484" s="6"/>
    </row>
    <row r="485" spans="1:15" x14ac:dyDescent="0.3">
      <c r="A485" s="110"/>
      <c r="B485" s="109"/>
      <c r="C485" s="109"/>
      <c r="D485" s="20" t="str">
        <f>IF(C485&lt;&gt;"",IFERROR(VLOOKUP($C485,'Netzbetreiber-Nummern'!$C:$E,3,0),"Netzbetreibername prüfen!"),"")</f>
        <v/>
      </c>
      <c r="E485" s="88"/>
      <c r="F485" s="65" t="str">
        <f>IF(AND(B485&lt;&gt;"",IFERROR(VLOOKUP(B485,B$52:B484,1,FALSE),"")&lt;&gt;""),"EEG-Anlagen-Nr bereits angegeben",IF(AND(E485&lt;&gt;"",OR(ISNUMBER(E485)=FALSE,E485&lt;0)),"Unzulässige Eingabe Höchstbetrag",""))</f>
        <v/>
      </c>
      <c r="G485" s="70" t="str">
        <f t="shared" si="8"/>
        <v/>
      </c>
      <c r="H485" s="6"/>
      <c r="I485" s="6"/>
      <c r="J485" s="6"/>
      <c r="K485" s="6"/>
      <c r="L485" s="6"/>
      <c r="M485" s="6"/>
      <c r="N485" s="6"/>
      <c r="O485" s="6"/>
    </row>
    <row r="486" spans="1:15" x14ac:dyDescent="0.3">
      <c r="A486" s="110"/>
      <c r="B486" s="109"/>
      <c r="C486" s="109"/>
      <c r="D486" s="20" t="str">
        <f>IF(C486&lt;&gt;"",IFERROR(VLOOKUP($C486,'Netzbetreiber-Nummern'!$C:$E,3,0),"Netzbetreibername prüfen!"),"")</f>
        <v/>
      </c>
      <c r="E486" s="88"/>
      <c r="F486" s="65" t="str">
        <f>IF(AND(B486&lt;&gt;"",IFERROR(VLOOKUP(B486,B$52:B485,1,FALSE),"")&lt;&gt;""),"EEG-Anlagen-Nr bereits angegeben",IF(AND(E486&lt;&gt;"",OR(ISNUMBER(E486)=FALSE,E486&lt;0)),"Unzulässige Eingabe Höchstbetrag",""))</f>
        <v/>
      </c>
      <c r="G486" s="70" t="str">
        <f t="shared" si="8"/>
        <v/>
      </c>
      <c r="H486" s="6"/>
      <c r="I486" s="6"/>
      <c r="J486" s="6"/>
      <c r="K486" s="6"/>
      <c r="L486" s="6"/>
      <c r="M486" s="6"/>
      <c r="N486" s="6"/>
      <c r="O486" s="6"/>
    </row>
    <row r="487" spans="1:15" x14ac:dyDescent="0.3">
      <c r="A487" s="110"/>
      <c r="B487" s="109"/>
      <c r="C487" s="109"/>
      <c r="D487" s="20" t="str">
        <f>IF(C487&lt;&gt;"",IFERROR(VLOOKUP($C487,'Netzbetreiber-Nummern'!$C:$E,3,0),"Netzbetreibername prüfen!"),"")</f>
        <v/>
      </c>
      <c r="E487" s="88"/>
      <c r="F487" s="65" t="str">
        <f>IF(AND(B487&lt;&gt;"",IFERROR(VLOOKUP(B487,B$52:B486,1,FALSE),"")&lt;&gt;""),"EEG-Anlagen-Nr bereits angegeben",IF(AND(E487&lt;&gt;"",OR(ISNUMBER(E487)=FALSE,E487&lt;0)),"Unzulässige Eingabe Höchstbetrag",""))</f>
        <v/>
      </c>
      <c r="G487" s="70" t="str">
        <f t="shared" si="8"/>
        <v/>
      </c>
      <c r="H487" s="6"/>
      <c r="I487" s="6"/>
      <c r="J487" s="6"/>
      <c r="K487" s="6"/>
      <c r="L487" s="6"/>
      <c r="M487" s="6"/>
      <c r="N487" s="6"/>
      <c r="O487" s="6"/>
    </row>
    <row r="488" spans="1:15" x14ac:dyDescent="0.3">
      <c r="A488" s="110"/>
      <c r="B488" s="109"/>
      <c r="C488" s="109"/>
      <c r="D488" s="20" t="str">
        <f>IF(C488&lt;&gt;"",IFERROR(VLOOKUP($C488,'Netzbetreiber-Nummern'!$C:$E,3,0),"Netzbetreibername prüfen!"),"")</f>
        <v/>
      </c>
      <c r="E488" s="88"/>
      <c r="F488" s="65" t="str">
        <f>IF(AND(B488&lt;&gt;"",IFERROR(VLOOKUP(B488,B$52:B487,1,FALSE),"")&lt;&gt;""),"EEG-Anlagen-Nr bereits angegeben",IF(AND(E488&lt;&gt;"",OR(ISNUMBER(E488)=FALSE,E488&lt;0)),"Unzulässige Eingabe Höchstbetrag",""))</f>
        <v/>
      </c>
      <c r="G488" s="70" t="str">
        <f t="shared" si="8"/>
        <v/>
      </c>
      <c r="H488" s="6"/>
      <c r="I488" s="6"/>
      <c r="J488" s="6"/>
      <c r="K488" s="6"/>
      <c r="L488" s="6"/>
      <c r="M488" s="6"/>
      <c r="N488" s="6"/>
      <c r="O488" s="6"/>
    </row>
    <row r="489" spans="1:15" x14ac:dyDescent="0.3">
      <c r="A489" s="110"/>
      <c r="B489" s="109"/>
      <c r="C489" s="109"/>
      <c r="D489" s="20" t="str">
        <f>IF(C489&lt;&gt;"",IFERROR(VLOOKUP($C489,'Netzbetreiber-Nummern'!$C:$E,3,0),"Netzbetreibername prüfen!"),"")</f>
        <v/>
      </c>
      <c r="E489" s="88"/>
      <c r="F489" s="65" t="str">
        <f>IF(AND(B489&lt;&gt;"",IFERROR(VLOOKUP(B489,B$52:B488,1,FALSE),"")&lt;&gt;""),"EEG-Anlagen-Nr bereits angegeben",IF(AND(E489&lt;&gt;"",OR(ISNUMBER(E489)=FALSE,E489&lt;0)),"Unzulässige Eingabe Höchstbetrag",""))</f>
        <v/>
      </c>
      <c r="G489" s="70" t="str">
        <f t="shared" si="8"/>
        <v/>
      </c>
      <c r="H489" s="6"/>
      <c r="I489" s="6"/>
      <c r="J489" s="6"/>
      <c r="K489" s="6"/>
      <c r="L489" s="6"/>
      <c r="M489" s="6"/>
      <c r="N489" s="6"/>
      <c r="O489" s="6"/>
    </row>
    <row r="490" spans="1:15" x14ac:dyDescent="0.3">
      <c r="A490" s="110"/>
      <c r="B490" s="109"/>
      <c r="C490" s="109"/>
      <c r="D490" s="20" t="str">
        <f>IF(C490&lt;&gt;"",IFERROR(VLOOKUP($C490,'Netzbetreiber-Nummern'!$C:$E,3,0),"Netzbetreibername prüfen!"),"")</f>
        <v/>
      </c>
      <c r="E490" s="88"/>
      <c r="F490" s="65" t="str">
        <f>IF(AND(B490&lt;&gt;"",IFERROR(VLOOKUP(B490,B$52:B489,1,FALSE),"")&lt;&gt;""),"EEG-Anlagen-Nr bereits angegeben",IF(AND(E490&lt;&gt;"",OR(ISNUMBER(E490)=FALSE,E490&lt;0)),"Unzulässige Eingabe Höchstbetrag",""))</f>
        <v/>
      </c>
      <c r="G490" s="70" t="str">
        <f t="shared" si="8"/>
        <v/>
      </c>
      <c r="H490" s="6"/>
      <c r="I490" s="6"/>
      <c r="J490" s="6"/>
      <c r="K490" s="6"/>
      <c r="L490" s="6"/>
      <c r="M490" s="6"/>
      <c r="N490" s="6"/>
      <c r="O490" s="6"/>
    </row>
    <row r="491" spans="1:15" x14ac:dyDescent="0.3">
      <c r="A491" s="110"/>
      <c r="B491" s="109"/>
      <c r="C491" s="109"/>
      <c r="D491" s="20" t="str">
        <f>IF(C491&lt;&gt;"",IFERROR(VLOOKUP($C491,'Netzbetreiber-Nummern'!$C:$E,3,0),"Netzbetreibername prüfen!"),"")</f>
        <v/>
      </c>
      <c r="E491" s="88"/>
      <c r="F491" s="65" t="str">
        <f>IF(AND(B491&lt;&gt;"",IFERROR(VLOOKUP(B491,B$52:B490,1,FALSE),"")&lt;&gt;""),"EEG-Anlagen-Nr bereits angegeben",IF(AND(E491&lt;&gt;"",OR(ISNUMBER(E491)=FALSE,E491&lt;0)),"Unzulässige Eingabe Höchstbetrag",""))</f>
        <v/>
      </c>
      <c r="G491" s="70" t="str">
        <f t="shared" si="8"/>
        <v/>
      </c>
      <c r="H491" s="6"/>
      <c r="I491" s="6"/>
      <c r="J491" s="6"/>
      <c r="K491" s="6"/>
      <c r="L491" s="6"/>
      <c r="M491" s="6"/>
      <c r="N491" s="6"/>
      <c r="O491" s="6"/>
    </row>
    <row r="492" spans="1:15" x14ac:dyDescent="0.3">
      <c r="A492" s="110"/>
      <c r="B492" s="109"/>
      <c r="C492" s="109"/>
      <c r="D492" s="20" t="str">
        <f>IF(C492&lt;&gt;"",IFERROR(VLOOKUP($C492,'Netzbetreiber-Nummern'!$C:$E,3,0),"Netzbetreibername prüfen!"),"")</f>
        <v/>
      </c>
      <c r="E492" s="88"/>
      <c r="F492" s="65" t="str">
        <f>IF(AND(B492&lt;&gt;"",IFERROR(VLOOKUP(B492,B$52:B491,1,FALSE),"")&lt;&gt;""),"EEG-Anlagen-Nr bereits angegeben",IF(AND(E492&lt;&gt;"",OR(ISNUMBER(E492)=FALSE,E492&lt;0)),"Unzulässige Eingabe Höchstbetrag",""))</f>
        <v/>
      </c>
      <c r="G492" s="70" t="str">
        <f t="shared" si="8"/>
        <v/>
      </c>
      <c r="H492" s="6"/>
      <c r="I492" s="6"/>
      <c r="J492" s="6"/>
      <c r="K492" s="6"/>
      <c r="L492" s="6"/>
      <c r="M492" s="6"/>
      <c r="N492" s="6"/>
      <c r="O492" s="6"/>
    </row>
    <row r="493" spans="1:15" x14ac:dyDescent="0.3">
      <c r="A493" s="110"/>
      <c r="B493" s="109"/>
      <c r="C493" s="109"/>
      <c r="D493" s="20" t="str">
        <f>IF(C493&lt;&gt;"",IFERROR(VLOOKUP($C493,'Netzbetreiber-Nummern'!$C:$E,3,0),"Netzbetreibername prüfen!"),"")</f>
        <v/>
      </c>
      <c r="E493" s="88"/>
      <c r="F493" s="65" t="str">
        <f>IF(AND(B493&lt;&gt;"",IFERROR(VLOOKUP(B493,B$52:B492,1,FALSE),"")&lt;&gt;""),"EEG-Anlagen-Nr bereits angegeben",IF(AND(E493&lt;&gt;"",OR(ISNUMBER(E493)=FALSE,E493&lt;0)),"Unzulässige Eingabe Höchstbetrag",""))</f>
        <v/>
      </c>
      <c r="G493" s="70" t="str">
        <f t="shared" si="8"/>
        <v/>
      </c>
      <c r="H493" s="6"/>
      <c r="I493" s="6"/>
      <c r="J493" s="6"/>
      <c r="K493" s="6"/>
      <c r="L493" s="6"/>
      <c r="M493" s="6"/>
      <c r="N493" s="6"/>
      <c r="O493" s="6"/>
    </row>
    <row r="494" spans="1:15" x14ac:dyDescent="0.3">
      <c r="A494" s="110"/>
      <c r="B494" s="109"/>
      <c r="C494" s="109"/>
      <c r="D494" s="20" t="str">
        <f>IF(C494&lt;&gt;"",IFERROR(VLOOKUP($C494,'Netzbetreiber-Nummern'!$C:$E,3,0),"Netzbetreibername prüfen!"),"")</f>
        <v/>
      </c>
      <c r="E494" s="88"/>
      <c r="F494" s="65" t="str">
        <f>IF(AND(B494&lt;&gt;"",IFERROR(VLOOKUP(B494,B$52:B493,1,FALSE),"")&lt;&gt;""),"EEG-Anlagen-Nr bereits angegeben",IF(AND(E494&lt;&gt;"",OR(ISNUMBER(E494)=FALSE,E494&lt;0)),"Unzulässige Eingabe Höchstbetrag",""))</f>
        <v/>
      </c>
      <c r="G494" s="70" t="str">
        <f t="shared" si="8"/>
        <v/>
      </c>
      <c r="H494" s="6"/>
      <c r="I494" s="6"/>
      <c r="J494" s="6"/>
      <c r="K494" s="6"/>
      <c r="L494" s="6"/>
      <c r="M494" s="6"/>
      <c r="N494" s="6"/>
      <c r="O494" s="6"/>
    </row>
    <row r="495" spans="1:15" x14ac:dyDescent="0.3">
      <c r="A495" s="110"/>
      <c r="B495" s="109"/>
      <c r="C495" s="109"/>
      <c r="D495" s="20" t="str">
        <f>IF(C495&lt;&gt;"",IFERROR(VLOOKUP($C495,'Netzbetreiber-Nummern'!$C:$E,3,0),"Netzbetreibername prüfen!"),"")</f>
        <v/>
      </c>
      <c r="E495" s="88"/>
      <c r="F495" s="65" t="str">
        <f>IF(AND(B495&lt;&gt;"",IFERROR(VLOOKUP(B495,B$52:B494,1,FALSE),"")&lt;&gt;""),"EEG-Anlagen-Nr bereits angegeben",IF(AND(E495&lt;&gt;"",OR(ISNUMBER(E495)=FALSE,E495&lt;0)),"Unzulässige Eingabe Höchstbetrag",""))</f>
        <v/>
      </c>
      <c r="G495" s="70" t="str">
        <f t="shared" si="8"/>
        <v/>
      </c>
      <c r="H495" s="6"/>
      <c r="I495" s="6"/>
      <c r="J495" s="6"/>
      <c r="K495" s="6"/>
      <c r="L495" s="6"/>
      <c r="M495" s="6"/>
      <c r="N495" s="6"/>
      <c r="O495" s="6"/>
    </row>
    <row r="496" spans="1:15" x14ac:dyDescent="0.3">
      <c r="A496" s="110"/>
      <c r="B496" s="109"/>
      <c r="C496" s="109"/>
      <c r="D496" s="20" t="str">
        <f>IF(C496&lt;&gt;"",IFERROR(VLOOKUP($C496,'Netzbetreiber-Nummern'!$C:$E,3,0),"Netzbetreibername prüfen!"),"")</f>
        <v/>
      </c>
      <c r="E496" s="88"/>
      <c r="F496" s="65" t="str">
        <f>IF(AND(B496&lt;&gt;"",IFERROR(VLOOKUP(B496,B$52:B495,1,FALSE),"")&lt;&gt;""),"EEG-Anlagen-Nr bereits angegeben",IF(AND(E496&lt;&gt;"",OR(ISNUMBER(E496)=FALSE,E496&lt;0)),"Unzulässige Eingabe Höchstbetrag",""))</f>
        <v/>
      </c>
      <c r="G496" s="70" t="str">
        <f t="shared" si="8"/>
        <v/>
      </c>
      <c r="H496" s="6"/>
      <c r="I496" s="6"/>
      <c r="J496" s="6"/>
      <c r="K496" s="6"/>
      <c r="L496" s="6"/>
      <c r="M496" s="6"/>
      <c r="N496" s="6"/>
      <c r="O496" s="6"/>
    </row>
    <row r="497" spans="1:15" x14ac:dyDescent="0.3">
      <c r="A497" s="110"/>
      <c r="B497" s="109"/>
      <c r="C497" s="109"/>
      <c r="D497" s="20" t="str">
        <f>IF(C497&lt;&gt;"",IFERROR(VLOOKUP($C497,'Netzbetreiber-Nummern'!$C:$E,3,0),"Netzbetreibername prüfen!"),"")</f>
        <v/>
      </c>
      <c r="E497" s="88"/>
      <c r="F497" s="65" t="str">
        <f>IF(AND(B497&lt;&gt;"",IFERROR(VLOOKUP(B497,B$52:B496,1,FALSE),"")&lt;&gt;""),"EEG-Anlagen-Nr bereits angegeben",IF(AND(E497&lt;&gt;"",OR(ISNUMBER(E497)=FALSE,E497&lt;0)),"Unzulässige Eingabe Höchstbetrag",""))</f>
        <v/>
      </c>
      <c r="G497" s="70" t="str">
        <f t="shared" si="8"/>
        <v/>
      </c>
      <c r="H497" s="6"/>
      <c r="I497" s="6"/>
      <c r="J497" s="6"/>
      <c r="K497" s="6"/>
      <c r="L497" s="6"/>
      <c r="M497" s="6"/>
      <c r="N497" s="6"/>
      <c r="O497" s="6"/>
    </row>
    <row r="498" spans="1:15" x14ac:dyDescent="0.3">
      <c r="A498" s="110"/>
      <c r="B498" s="109"/>
      <c r="C498" s="109"/>
      <c r="D498" s="20" t="str">
        <f>IF(C498&lt;&gt;"",IFERROR(VLOOKUP($C498,'Netzbetreiber-Nummern'!$C:$E,3,0),"Netzbetreibername prüfen!"),"")</f>
        <v/>
      </c>
      <c r="E498" s="88"/>
      <c r="F498" s="65" t="str">
        <f>IF(AND(B498&lt;&gt;"",IFERROR(VLOOKUP(B498,B$52:B497,1,FALSE),"")&lt;&gt;""),"EEG-Anlagen-Nr bereits angegeben",IF(AND(E498&lt;&gt;"",OR(ISNUMBER(E498)=FALSE,E498&lt;0)),"Unzulässige Eingabe Höchstbetrag",""))</f>
        <v/>
      </c>
      <c r="G498" s="70" t="str">
        <f t="shared" si="8"/>
        <v/>
      </c>
      <c r="H498" s="6"/>
      <c r="I498" s="6"/>
      <c r="J498" s="6"/>
      <c r="K498" s="6"/>
      <c r="L498" s="6"/>
      <c r="M498" s="6"/>
      <c r="N498" s="6"/>
      <c r="O498" s="6"/>
    </row>
    <row r="499" spans="1:15" x14ac:dyDescent="0.3">
      <c r="A499" s="110"/>
      <c r="B499" s="109"/>
      <c r="C499" s="109"/>
      <c r="D499" s="20" t="str">
        <f>IF(C499&lt;&gt;"",IFERROR(VLOOKUP($C499,'Netzbetreiber-Nummern'!$C:$E,3,0),"Netzbetreibername prüfen!"),"")</f>
        <v/>
      </c>
      <c r="E499" s="88"/>
      <c r="F499" s="65" t="str">
        <f>IF(AND(B499&lt;&gt;"",IFERROR(VLOOKUP(B499,B$52:B498,1,FALSE),"")&lt;&gt;""),"EEG-Anlagen-Nr bereits angegeben",IF(AND(E499&lt;&gt;"",OR(ISNUMBER(E499)=FALSE,E499&lt;0)),"Unzulässige Eingabe Höchstbetrag",""))</f>
        <v/>
      </c>
      <c r="G499" s="70" t="str">
        <f t="shared" si="8"/>
        <v/>
      </c>
      <c r="H499" s="6"/>
      <c r="I499" s="6"/>
      <c r="J499" s="6"/>
      <c r="K499" s="6"/>
      <c r="L499" s="6"/>
      <c r="M499" s="6"/>
      <c r="N499" s="6"/>
      <c r="O499" s="6"/>
    </row>
    <row r="500" spans="1:15" x14ac:dyDescent="0.3">
      <c r="A500" s="110"/>
      <c r="B500" s="109"/>
      <c r="C500" s="109"/>
      <c r="D500" s="20" t="str">
        <f>IF(C500&lt;&gt;"",IFERROR(VLOOKUP($C500,'Netzbetreiber-Nummern'!$C:$E,3,0),"Netzbetreibername prüfen!"),"")</f>
        <v/>
      </c>
      <c r="E500" s="88"/>
      <c r="F500" s="65" t="str">
        <f>IF(AND(B500&lt;&gt;"",IFERROR(VLOOKUP(B500,B$52:B499,1,FALSE),"")&lt;&gt;""),"EEG-Anlagen-Nr bereits angegeben",IF(AND(E500&lt;&gt;"",OR(ISNUMBER(E500)=FALSE,E500&lt;0)),"Unzulässige Eingabe Höchstbetrag",""))</f>
        <v/>
      </c>
      <c r="G500" s="70" t="str">
        <f t="shared" si="8"/>
        <v/>
      </c>
      <c r="H500" s="6"/>
      <c r="I500" s="6"/>
      <c r="J500" s="6"/>
      <c r="K500" s="6"/>
      <c r="L500" s="6"/>
      <c r="M500" s="6"/>
      <c r="N500" s="6"/>
      <c r="O500" s="6"/>
    </row>
    <row r="501" spans="1:15" x14ac:dyDescent="0.3">
      <c r="A501" s="110"/>
      <c r="B501" s="109"/>
      <c r="C501" s="109"/>
      <c r="D501" s="20" t="str">
        <f>IF(C501&lt;&gt;"",IFERROR(VLOOKUP($C501,'Netzbetreiber-Nummern'!$C:$E,3,0),"Netzbetreibername prüfen!"),"")</f>
        <v/>
      </c>
      <c r="E501" s="88"/>
      <c r="F501" s="65" t="str">
        <f>IF(AND(B501&lt;&gt;"",IFERROR(VLOOKUP(B501,B$52:B500,1,FALSE),"")&lt;&gt;""),"EEG-Anlagen-Nr bereits angegeben",IF(AND(E501&lt;&gt;"",OR(ISNUMBER(E501)=FALSE,E501&lt;0)),"Unzulässige Eingabe Höchstbetrag",""))</f>
        <v/>
      </c>
      <c r="G501" s="70" t="str">
        <f t="shared" si="8"/>
        <v/>
      </c>
      <c r="H501" s="6"/>
      <c r="I501" s="6"/>
      <c r="J501" s="6"/>
      <c r="K501" s="6"/>
      <c r="L501" s="6"/>
      <c r="M501" s="6"/>
      <c r="N501" s="6"/>
      <c r="O501" s="6"/>
    </row>
    <row r="502" spans="1:15" x14ac:dyDescent="0.3">
      <c r="A502" s="110"/>
      <c r="B502" s="109"/>
      <c r="C502" s="109"/>
      <c r="D502" s="20" t="str">
        <f>IF(C502&lt;&gt;"",IFERROR(VLOOKUP($C502,'Netzbetreiber-Nummern'!$C:$E,3,0),"Netzbetreibername prüfen!"),"")</f>
        <v/>
      </c>
      <c r="E502" s="88"/>
      <c r="F502" s="65" t="str">
        <f>IF(AND(B502&lt;&gt;"",IFERROR(VLOOKUP(B502,B$52:B501,1,FALSE),"")&lt;&gt;""),"EEG-Anlagen-Nr bereits angegeben",IF(AND(E502&lt;&gt;"",OR(ISNUMBER(E502)=FALSE,E502&lt;0)),"Unzulässige Eingabe Höchstbetrag",""))</f>
        <v/>
      </c>
      <c r="G502" s="70" t="str">
        <f t="shared" si="8"/>
        <v/>
      </c>
      <c r="H502" s="6"/>
      <c r="I502" s="6"/>
      <c r="J502" s="6"/>
      <c r="K502" s="6"/>
      <c r="L502" s="6"/>
      <c r="M502" s="6"/>
      <c r="N502" s="6"/>
      <c r="O502" s="6"/>
    </row>
    <row r="503" spans="1:15" x14ac:dyDescent="0.3">
      <c r="A503" s="110"/>
      <c r="B503" s="109"/>
      <c r="C503" s="109"/>
      <c r="D503" s="20" t="str">
        <f>IF(C503&lt;&gt;"",IFERROR(VLOOKUP($C503,'Netzbetreiber-Nummern'!$C:$E,3,0),"Netzbetreibername prüfen!"),"")</f>
        <v/>
      </c>
      <c r="E503" s="88"/>
      <c r="F503" s="65" t="str">
        <f>IF(AND(B503&lt;&gt;"",IFERROR(VLOOKUP(B503,B$52:B502,1,FALSE),"")&lt;&gt;""),"EEG-Anlagen-Nr bereits angegeben",IF(AND(E503&lt;&gt;"",OR(ISNUMBER(E503)=FALSE,E503&lt;0)),"Unzulässige Eingabe Höchstbetrag",""))</f>
        <v/>
      </c>
      <c r="G503" s="70" t="str">
        <f t="shared" si="8"/>
        <v/>
      </c>
      <c r="H503" s="6"/>
      <c r="I503" s="6"/>
      <c r="J503" s="6"/>
      <c r="K503" s="6"/>
      <c r="L503" s="6"/>
      <c r="M503" s="6"/>
      <c r="N503" s="6"/>
      <c r="O503" s="6"/>
    </row>
    <row r="504" spans="1:15" x14ac:dyDescent="0.3">
      <c r="A504" s="110"/>
      <c r="B504" s="109"/>
      <c r="C504" s="109"/>
      <c r="D504" s="20" t="str">
        <f>IF(C504&lt;&gt;"",IFERROR(VLOOKUP($C504,'Netzbetreiber-Nummern'!$C:$E,3,0),"Netzbetreibername prüfen!"),"")</f>
        <v/>
      </c>
      <c r="E504" s="88"/>
      <c r="F504" s="65" t="str">
        <f>IF(AND(B504&lt;&gt;"",IFERROR(VLOOKUP(B504,B$52:B503,1,FALSE),"")&lt;&gt;""),"EEG-Anlagen-Nr bereits angegeben",IF(AND(E504&lt;&gt;"",OR(ISNUMBER(E504)=FALSE,E504&lt;0)),"Unzulässige Eingabe Höchstbetrag",""))</f>
        <v/>
      </c>
      <c r="G504" s="70" t="str">
        <f t="shared" si="8"/>
        <v/>
      </c>
      <c r="H504" s="6"/>
      <c r="I504" s="6"/>
      <c r="J504" s="6"/>
      <c r="K504" s="6"/>
      <c r="L504" s="6"/>
      <c r="M504" s="6"/>
      <c r="N504" s="6"/>
      <c r="O504" s="6"/>
    </row>
    <row r="505" spans="1:15" x14ac:dyDescent="0.3">
      <c r="A505" s="110"/>
      <c r="B505" s="109"/>
      <c r="C505" s="109"/>
      <c r="D505" s="20" t="str">
        <f>IF(C505&lt;&gt;"",IFERROR(VLOOKUP($C505,'Netzbetreiber-Nummern'!$C:$E,3,0),"Netzbetreibername prüfen!"),"")</f>
        <v/>
      </c>
      <c r="E505" s="88"/>
      <c r="F505" s="65" t="str">
        <f>IF(AND(B505&lt;&gt;"",IFERROR(VLOOKUP(B505,B$52:B504,1,FALSE),"")&lt;&gt;""),"EEG-Anlagen-Nr bereits angegeben",IF(AND(E505&lt;&gt;"",OR(ISNUMBER(E505)=FALSE,E505&lt;0)),"Unzulässige Eingabe Höchstbetrag",""))</f>
        <v/>
      </c>
      <c r="G505" s="70" t="str">
        <f t="shared" ref="G505:G568" si="9">IF(D505="Netzbetreibername prüfen!","Netzbetreibergesellschaft unbekannt. Bitte Unternehmensnamen in dritter Spalte prüfen!",IF(OR(A505&lt;&gt;"",B505&lt;&gt;"",C505&lt;&gt;"",E505&lt;&gt;""),IF(OR(B505="",C505="",E505=""),"Bitte alle Eingabefelder ausfüllen!",IF(F505&lt;&gt;"",F505,"In Ordnung")),""))</f>
        <v/>
      </c>
      <c r="H505" s="6"/>
      <c r="I505" s="6"/>
      <c r="J505" s="6"/>
      <c r="K505" s="6"/>
      <c r="L505" s="6"/>
      <c r="M505" s="6"/>
      <c r="N505" s="6"/>
      <c r="O505" s="6"/>
    </row>
    <row r="506" spans="1:15" x14ac:dyDescent="0.3">
      <c r="A506" s="110"/>
      <c r="B506" s="109"/>
      <c r="C506" s="109"/>
      <c r="D506" s="20" t="str">
        <f>IF(C506&lt;&gt;"",IFERROR(VLOOKUP($C506,'Netzbetreiber-Nummern'!$C:$E,3,0),"Netzbetreibername prüfen!"),"")</f>
        <v/>
      </c>
      <c r="E506" s="88"/>
      <c r="F506" s="65" t="str">
        <f>IF(AND(B506&lt;&gt;"",IFERROR(VLOOKUP(B506,B$52:B505,1,FALSE),"")&lt;&gt;""),"EEG-Anlagen-Nr bereits angegeben",IF(AND(E506&lt;&gt;"",OR(ISNUMBER(E506)=FALSE,E506&lt;0)),"Unzulässige Eingabe Höchstbetrag",""))</f>
        <v/>
      </c>
      <c r="G506" s="70" t="str">
        <f t="shared" si="9"/>
        <v/>
      </c>
      <c r="H506" s="6"/>
      <c r="I506" s="6"/>
      <c r="J506" s="6"/>
      <c r="K506" s="6"/>
      <c r="L506" s="6"/>
      <c r="M506" s="6"/>
      <c r="N506" s="6"/>
      <c r="O506" s="6"/>
    </row>
    <row r="507" spans="1:15" x14ac:dyDescent="0.3">
      <c r="A507" s="110"/>
      <c r="B507" s="109"/>
      <c r="C507" s="109"/>
      <c r="D507" s="20" t="str">
        <f>IF(C507&lt;&gt;"",IFERROR(VLOOKUP($C507,'Netzbetreiber-Nummern'!$C:$E,3,0),"Netzbetreibername prüfen!"),"")</f>
        <v/>
      </c>
      <c r="E507" s="88"/>
      <c r="F507" s="65" t="str">
        <f>IF(AND(B507&lt;&gt;"",IFERROR(VLOOKUP(B507,B$52:B506,1,FALSE),"")&lt;&gt;""),"EEG-Anlagen-Nr bereits angegeben",IF(AND(E507&lt;&gt;"",OR(ISNUMBER(E507)=FALSE,E507&lt;0)),"Unzulässige Eingabe Höchstbetrag",""))</f>
        <v/>
      </c>
      <c r="G507" s="70" t="str">
        <f t="shared" si="9"/>
        <v/>
      </c>
      <c r="H507" s="6"/>
      <c r="I507" s="6"/>
      <c r="J507" s="6"/>
      <c r="K507" s="6"/>
      <c r="L507" s="6"/>
      <c r="M507" s="6"/>
      <c r="N507" s="6"/>
      <c r="O507" s="6"/>
    </row>
    <row r="508" spans="1:15" x14ac:dyDescent="0.3">
      <c r="A508" s="110"/>
      <c r="B508" s="109"/>
      <c r="C508" s="109"/>
      <c r="D508" s="20" t="str">
        <f>IF(C508&lt;&gt;"",IFERROR(VLOOKUP($C508,'Netzbetreiber-Nummern'!$C:$E,3,0),"Netzbetreibername prüfen!"),"")</f>
        <v/>
      </c>
      <c r="E508" s="88"/>
      <c r="F508" s="65" t="str">
        <f>IF(AND(B508&lt;&gt;"",IFERROR(VLOOKUP(B508,B$52:B507,1,FALSE),"")&lt;&gt;""),"EEG-Anlagen-Nr bereits angegeben",IF(AND(E508&lt;&gt;"",OR(ISNUMBER(E508)=FALSE,E508&lt;0)),"Unzulässige Eingabe Höchstbetrag",""))</f>
        <v/>
      </c>
      <c r="G508" s="70" t="str">
        <f t="shared" si="9"/>
        <v/>
      </c>
      <c r="H508" s="6"/>
      <c r="I508" s="6"/>
      <c r="J508" s="6"/>
      <c r="K508" s="6"/>
      <c r="L508" s="6"/>
      <c r="M508" s="6"/>
      <c r="N508" s="6"/>
      <c r="O508" s="6"/>
    </row>
    <row r="509" spans="1:15" x14ac:dyDescent="0.3">
      <c r="A509" s="110"/>
      <c r="B509" s="109"/>
      <c r="C509" s="109"/>
      <c r="D509" s="20" t="str">
        <f>IF(C509&lt;&gt;"",IFERROR(VLOOKUP($C509,'Netzbetreiber-Nummern'!$C:$E,3,0),"Netzbetreibername prüfen!"),"")</f>
        <v/>
      </c>
      <c r="E509" s="88"/>
      <c r="F509" s="65" t="str">
        <f>IF(AND(B509&lt;&gt;"",IFERROR(VLOOKUP(B509,B$52:B508,1,FALSE),"")&lt;&gt;""),"EEG-Anlagen-Nr bereits angegeben",IF(AND(E509&lt;&gt;"",OR(ISNUMBER(E509)=FALSE,E509&lt;0)),"Unzulässige Eingabe Höchstbetrag",""))</f>
        <v/>
      </c>
      <c r="G509" s="70" t="str">
        <f t="shared" si="9"/>
        <v/>
      </c>
      <c r="H509" s="6"/>
      <c r="I509" s="6"/>
      <c r="J509" s="6"/>
      <c r="K509" s="6"/>
      <c r="L509" s="6"/>
      <c r="M509" s="6"/>
      <c r="N509" s="6"/>
      <c r="O509" s="6"/>
    </row>
    <row r="510" spans="1:15" x14ac:dyDescent="0.3">
      <c r="A510" s="110"/>
      <c r="B510" s="109"/>
      <c r="C510" s="109"/>
      <c r="D510" s="20" t="str">
        <f>IF(C510&lt;&gt;"",IFERROR(VLOOKUP($C510,'Netzbetreiber-Nummern'!$C:$E,3,0),"Netzbetreibername prüfen!"),"")</f>
        <v/>
      </c>
      <c r="E510" s="88"/>
      <c r="F510" s="65" t="str">
        <f>IF(AND(B510&lt;&gt;"",IFERROR(VLOOKUP(B510,B$52:B509,1,FALSE),"")&lt;&gt;""),"EEG-Anlagen-Nr bereits angegeben",IF(AND(E510&lt;&gt;"",OR(ISNUMBER(E510)=FALSE,E510&lt;0)),"Unzulässige Eingabe Höchstbetrag",""))</f>
        <v/>
      </c>
      <c r="G510" s="70" t="str">
        <f t="shared" si="9"/>
        <v/>
      </c>
      <c r="H510" s="6"/>
      <c r="I510" s="6"/>
      <c r="J510" s="6"/>
      <c r="K510" s="6"/>
      <c r="L510" s="6"/>
      <c r="M510" s="6"/>
      <c r="N510" s="6"/>
      <c r="O510" s="6"/>
    </row>
    <row r="511" spans="1:15" x14ac:dyDescent="0.3">
      <c r="A511" s="110"/>
      <c r="B511" s="109"/>
      <c r="C511" s="109"/>
      <c r="D511" s="20" t="str">
        <f>IF(C511&lt;&gt;"",IFERROR(VLOOKUP($C511,'Netzbetreiber-Nummern'!$C:$E,3,0),"Netzbetreibername prüfen!"),"")</f>
        <v/>
      </c>
      <c r="E511" s="88"/>
      <c r="F511" s="65" t="str">
        <f>IF(AND(B511&lt;&gt;"",IFERROR(VLOOKUP(B511,B$52:B510,1,FALSE),"")&lt;&gt;""),"EEG-Anlagen-Nr bereits angegeben",IF(AND(E511&lt;&gt;"",OR(ISNUMBER(E511)=FALSE,E511&lt;0)),"Unzulässige Eingabe Höchstbetrag",""))</f>
        <v/>
      </c>
      <c r="G511" s="70" t="str">
        <f t="shared" si="9"/>
        <v/>
      </c>
      <c r="H511" s="6"/>
      <c r="I511" s="6"/>
      <c r="J511" s="6"/>
      <c r="K511" s="6"/>
      <c r="L511" s="6"/>
      <c r="M511" s="6"/>
      <c r="N511" s="6"/>
      <c r="O511" s="6"/>
    </row>
    <row r="512" spans="1:15" x14ac:dyDescent="0.3">
      <c r="A512" s="110"/>
      <c r="B512" s="109"/>
      <c r="C512" s="109"/>
      <c r="D512" s="20" t="str">
        <f>IF(C512&lt;&gt;"",IFERROR(VLOOKUP($C512,'Netzbetreiber-Nummern'!$C:$E,3,0),"Netzbetreibername prüfen!"),"")</f>
        <v/>
      </c>
      <c r="E512" s="88"/>
      <c r="F512" s="65" t="str">
        <f>IF(AND(B512&lt;&gt;"",IFERROR(VLOOKUP(B512,B$52:B511,1,FALSE),"")&lt;&gt;""),"EEG-Anlagen-Nr bereits angegeben",IF(AND(E512&lt;&gt;"",OR(ISNUMBER(E512)=FALSE,E512&lt;0)),"Unzulässige Eingabe Höchstbetrag",""))</f>
        <v/>
      </c>
      <c r="G512" s="70" t="str">
        <f t="shared" si="9"/>
        <v/>
      </c>
      <c r="H512" s="6"/>
      <c r="I512" s="6"/>
      <c r="J512" s="6"/>
      <c r="K512" s="6"/>
      <c r="L512" s="6"/>
      <c r="M512" s="6"/>
      <c r="N512" s="6"/>
      <c r="O512" s="6"/>
    </row>
    <row r="513" spans="1:15" x14ac:dyDescent="0.3">
      <c r="A513" s="110"/>
      <c r="B513" s="109"/>
      <c r="C513" s="109"/>
      <c r="D513" s="20" t="str">
        <f>IF(C513&lt;&gt;"",IFERROR(VLOOKUP($C513,'Netzbetreiber-Nummern'!$C:$E,3,0),"Netzbetreibername prüfen!"),"")</f>
        <v/>
      </c>
      <c r="E513" s="88"/>
      <c r="F513" s="65" t="str">
        <f>IF(AND(B513&lt;&gt;"",IFERROR(VLOOKUP(B513,B$52:B512,1,FALSE),"")&lt;&gt;""),"EEG-Anlagen-Nr bereits angegeben",IF(AND(E513&lt;&gt;"",OR(ISNUMBER(E513)=FALSE,E513&lt;0)),"Unzulässige Eingabe Höchstbetrag",""))</f>
        <v/>
      </c>
      <c r="G513" s="70" t="str">
        <f t="shared" si="9"/>
        <v/>
      </c>
      <c r="H513" s="6"/>
      <c r="I513" s="6"/>
      <c r="J513" s="6"/>
      <c r="K513" s="6"/>
      <c r="L513" s="6"/>
      <c r="M513" s="6"/>
      <c r="N513" s="6"/>
      <c r="O513" s="6"/>
    </row>
    <row r="514" spans="1:15" x14ac:dyDescent="0.3">
      <c r="A514" s="110"/>
      <c r="B514" s="109"/>
      <c r="C514" s="109"/>
      <c r="D514" s="20" t="str">
        <f>IF(C514&lt;&gt;"",IFERROR(VLOOKUP($C514,'Netzbetreiber-Nummern'!$C:$E,3,0),"Netzbetreibername prüfen!"),"")</f>
        <v/>
      </c>
      <c r="E514" s="88"/>
      <c r="F514" s="65" t="str">
        <f>IF(AND(B514&lt;&gt;"",IFERROR(VLOOKUP(B514,B$52:B513,1,FALSE),"")&lt;&gt;""),"EEG-Anlagen-Nr bereits angegeben",IF(AND(E514&lt;&gt;"",OR(ISNUMBER(E514)=FALSE,E514&lt;0)),"Unzulässige Eingabe Höchstbetrag",""))</f>
        <v/>
      </c>
      <c r="G514" s="70" t="str">
        <f t="shared" si="9"/>
        <v/>
      </c>
      <c r="H514" s="6"/>
      <c r="I514" s="6"/>
      <c r="J514" s="6"/>
      <c r="K514" s="6"/>
      <c r="L514" s="6"/>
      <c r="M514" s="6"/>
      <c r="N514" s="6"/>
      <c r="O514" s="6"/>
    </row>
    <row r="515" spans="1:15" x14ac:dyDescent="0.3">
      <c r="A515" s="110"/>
      <c r="B515" s="109"/>
      <c r="C515" s="109"/>
      <c r="D515" s="20" t="str">
        <f>IF(C515&lt;&gt;"",IFERROR(VLOOKUP($C515,'Netzbetreiber-Nummern'!$C:$E,3,0),"Netzbetreibername prüfen!"),"")</f>
        <v/>
      </c>
      <c r="E515" s="88"/>
      <c r="F515" s="65" t="str">
        <f>IF(AND(B515&lt;&gt;"",IFERROR(VLOOKUP(B515,B$52:B514,1,FALSE),"")&lt;&gt;""),"EEG-Anlagen-Nr bereits angegeben",IF(AND(E515&lt;&gt;"",OR(ISNUMBER(E515)=FALSE,E515&lt;0)),"Unzulässige Eingabe Höchstbetrag",""))</f>
        <v/>
      </c>
      <c r="G515" s="70" t="str">
        <f t="shared" si="9"/>
        <v/>
      </c>
      <c r="H515" s="6"/>
      <c r="I515" s="6"/>
      <c r="J515" s="6"/>
      <c r="K515" s="6"/>
      <c r="L515" s="6"/>
      <c r="M515" s="6"/>
      <c r="N515" s="6"/>
      <c r="O515" s="6"/>
    </row>
    <row r="516" spans="1:15" x14ac:dyDescent="0.3">
      <c r="A516" s="110"/>
      <c r="B516" s="109"/>
      <c r="C516" s="109"/>
      <c r="D516" s="20" t="str">
        <f>IF(C516&lt;&gt;"",IFERROR(VLOOKUP($C516,'Netzbetreiber-Nummern'!$C:$E,3,0),"Netzbetreibername prüfen!"),"")</f>
        <v/>
      </c>
      <c r="E516" s="88"/>
      <c r="F516" s="65" t="str">
        <f>IF(AND(B516&lt;&gt;"",IFERROR(VLOOKUP(B516,B$52:B515,1,FALSE),"")&lt;&gt;""),"EEG-Anlagen-Nr bereits angegeben",IF(AND(E516&lt;&gt;"",OR(ISNUMBER(E516)=FALSE,E516&lt;0)),"Unzulässige Eingabe Höchstbetrag",""))</f>
        <v/>
      </c>
      <c r="G516" s="70" t="str">
        <f t="shared" si="9"/>
        <v/>
      </c>
      <c r="H516" s="6"/>
      <c r="I516" s="6"/>
      <c r="J516" s="6"/>
      <c r="K516" s="6"/>
      <c r="L516" s="6"/>
      <c r="M516" s="6"/>
      <c r="N516" s="6"/>
      <c r="O516" s="6"/>
    </row>
    <row r="517" spans="1:15" x14ac:dyDescent="0.3">
      <c r="A517" s="110"/>
      <c r="B517" s="109"/>
      <c r="C517" s="109"/>
      <c r="D517" s="20" t="str">
        <f>IF(C517&lt;&gt;"",IFERROR(VLOOKUP($C517,'Netzbetreiber-Nummern'!$C:$E,3,0),"Netzbetreibername prüfen!"),"")</f>
        <v/>
      </c>
      <c r="E517" s="88"/>
      <c r="F517" s="65" t="str">
        <f>IF(AND(B517&lt;&gt;"",IFERROR(VLOOKUP(B517,B$52:B516,1,FALSE),"")&lt;&gt;""),"EEG-Anlagen-Nr bereits angegeben",IF(AND(E517&lt;&gt;"",OR(ISNUMBER(E517)=FALSE,E517&lt;0)),"Unzulässige Eingabe Höchstbetrag",""))</f>
        <v/>
      </c>
      <c r="G517" s="70" t="str">
        <f t="shared" si="9"/>
        <v/>
      </c>
      <c r="H517" s="6"/>
      <c r="I517" s="6"/>
      <c r="J517" s="6"/>
      <c r="K517" s="6"/>
      <c r="L517" s="6"/>
      <c r="M517" s="6"/>
      <c r="N517" s="6"/>
      <c r="O517" s="6"/>
    </row>
    <row r="518" spans="1:15" x14ac:dyDescent="0.3">
      <c r="A518" s="110"/>
      <c r="B518" s="109"/>
      <c r="C518" s="109"/>
      <c r="D518" s="20" t="str">
        <f>IF(C518&lt;&gt;"",IFERROR(VLOOKUP($C518,'Netzbetreiber-Nummern'!$C:$E,3,0),"Netzbetreibername prüfen!"),"")</f>
        <v/>
      </c>
      <c r="E518" s="88"/>
      <c r="F518" s="65" t="str">
        <f>IF(AND(B518&lt;&gt;"",IFERROR(VLOOKUP(B518,B$52:B517,1,FALSE),"")&lt;&gt;""),"EEG-Anlagen-Nr bereits angegeben",IF(AND(E518&lt;&gt;"",OR(ISNUMBER(E518)=FALSE,E518&lt;0)),"Unzulässige Eingabe Höchstbetrag",""))</f>
        <v/>
      </c>
      <c r="G518" s="70" t="str">
        <f t="shared" si="9"/>
        <v/>
      </c>
      <c r="H518" s="6"/>
      <c r="I518" s="6"/>
      <c r="J518" s="6"/>
      <c r="K518" s="6"/>
      <c r="L518" s="6"/>
      <c r="M518" s="6"/>
      <c r="N518" s="6"/>
      <c r="O518" s="6"/>
    </row>
    <row r="519" spans="1:15" x14ac:dyDescent="0.3">
      <c r="A519" s="110"/>
      <c r="B519" s="109"/>
      <c r="C519" s="109"/>
      <c r="D519" s="20" t="str">
        <f>IF(C519&lt;&gt;"",IFERROR(VLOOKUP($C519,'Netzbetreiber-Nummern'!$C:$E,3,0),"Netzbetreibername prüfen!"),"")</f>
        <v/>
      </c>
      <c r="E519" s="88"/>
      <c r="F519" s="65" t="str">
        <f>IF(AND(B519&lt;&gt;"",IFERROR(VLOOKUP(B519,B$52:B518,1,FALSE),"")&lt;&gt;""),"EEG-Anlagen-Nr bereits angegeben",IF(AND(E519&lt;&gt;"",OR(ISNUMBER(E519)=FALSE,E519&lt;0)),"Unzulässige Eingabe Höchstbetrag",""))</f>
        <v/>
      </c>
      <c r="G519" s="70" t="str">
        <f t="shared" si="9"/>
        <v/>
      </c>
      <c r="H519" s="6"/>
      <c r="I519" s="6"/>
      <c r="J519" s="6"/>
      <c r="K519" s="6"/>
      <c r="L519" s="6"/>
      <c r="M519" s="6"/>
      <c r="N519" s="6"/>
      <c r="O519" s="6"/>
    </row>
    <row r="520" spans="1:15" x14ac:dyDescent="0.3">
      <c r="A520" s="110"/>
      <c r="B520" s="109"/>
      <c r="C520" s="109"/>
      <c r="D520" s="20" t="str">
        <f>IF(C520&lt;&gt;"",IFERROR(VLOOKUP($C520,'Netzbetreiber-Nummern'!$C:$E,3,0),"Netzbetreibername prüfen!"),"")</f>
        <v/>
      </c>
      <c r="E520" s="88"/>
      <c r="F520" s="65" t="str">
        <f>IF(AND(B520&lt;&gt;"",IFERROR(VLOOKUP(B520,B$52:B519,1,FALSE),"")&lt;&gt;""),"EEG-Anlagen-Nr bereits angegeben",IF(AND(E520&lt;&gt;"",OR(ISNUMBER(E520)=FALSE,E520&lt;0)),"Unzulässige Eingabe Höchstbetrag",""))</f>
        <v/>
      </c>
      <c r="G520" s="70" t="str">
        <f t="shared" si="9"/>
        <v/>
      </c>
      <c r="H520" s="6"/>
      <c r="I520" s="6"/>
      <c r="J520" s="6"/>
      <c r="K520" s="6"/>
      <c r="L520" s="6"/>
      <c r="M520" s="6"/>
      <c r="N520" s="6"/>
      <c r="O520" s="6"/>
    </row>
    <row r="521" spans="1:15" x14ac:dyDescent="0.3">
      <c r="A521" s="110"/>
      <c r="B521" s="109"/>
      <c r="C521" s="109"/>
      <c r="D521" s="20" t="str">
        <f>IF(C521&lt;&gt;"",IFERROR(VLOOKUP($C521,'Netzbetreiber-Nummern'!$C:$E,3,0),"Netzbetreibername prüfen!"),"")</f>
        <v/>
      </c>
      <c r="E521" s="88"/>
      <c r="F521" s="65" t="str">
        <f>IF(AND(B521&lt;&gt;"",IFERROR(VLOOKUP(B521,B$52:B520,1,FALSE),"")&lt;&gt;""),"EEG-Anlagen-Nr bereits angegeben",IF(AND(E521&lt;&gt;"",OR(ISNUMBER(E521)=FALSE,E521&lt;0)),"Unzulässige Eingabe Höchstbetrag",""))</f>
        <v/>
      </c>
      <c r="G521" s="70" t="str">
        <f t="shared" si="9"/>
        <v/>
      </c>
      <c r="H521" s="6"/>
      <c r="I521" s="6"/>
      <c r="J521" s="6"/>
      <c r="K521" s="6"/>
      <c r="L521" s="6"/>
      <c r="M521" s="6"/>
      <c r="N521" s="6"/>
      <c r="O521" s="6"/>
    </row>
    <row r="522" spans="1:15" x14ac:dyDescent="0.3">
      <c r="A522" s="110"/>
      <c r="B522" s="109"/>
      <c r="C522" s="109"/>
      <c r="D522" s="20" t="str">
        <f>IF(C522&lt;&gt;"",IFERROR(VLOOKUP($C522,'Netzbetreiber-Nummern'!$C:$E,3,0),"Netzbetreibername prüfen!"),"")</f>
        <v/>
      </c>
      <c r="E522" s="88"/>
      <c r="F522" s="65" t="str">
        <f>IF(AND(B522&lt;&gt;"",IFERROR(VLOOKUP(B522,B$52:B521,1,FALSE),"")&lt;&gt;""),"EEG-Anlagen-Nr bereits angegeben",IF(AND(E522&lt;&gt;"",OR(ISNUMBER(E522)=FALSE,E522&lt;0)),"Unzulässige Eingabe Höchstbetrag",""))</f>
        <v/>
      </c>
      <c r="G522" s="70" t="str">
        <f t="shared" si="9"/>
        <v/>
      </c>
      <c r="H522" s="6"/>
      <c r="I522" s="6"/>
      <c r="J522" s="6"/>
      <c r="K522" s="6"/>
      <c r="L522" s="6"/>
      <c r="M522" s="6"/>
      <c r="N522" s="6"/>
      <c r="O522" s="6"/>
    </row>
    <row r="523" spans="1:15" x14ac:dyDescent="0.3">
      <c r="A523" s="110"/>
      <c r="B523" s="109"/>
      <c r="C523" s="109"/>
      <c r="D523" s="20" t="str">
        <f>IF(C523&lt;&gt;"",IFERROR(VLOOKUP($C523,'Netzbetreiber-Nummern'!$C:$E,3,0),"Netzbetreibername prüfen!"),"")</f>
        <v/>
      </c>
      <c r="E523" s="88"/>
      <c r="F523" s="65" t="str">
        <f>IF(AND(B523&lt;&gt;"",IFERROR(VLOOKUP(B523,B$52:B522,1,FALSE),"")&lt;&gt;""),"EEG-Anlagen-Nr bereits angegeben",IF(AND(E523&lt;&gt;"",OR(ISNUMBER(E523)=FALSE,E523&lt;0)),"Unzulässige Eingabe Höchstbetrag",""))</f>
        <v/>
      </c>
      <c r="G523" s="70" t="str">
        <f t="shared" si="9"/>
        <v/>
      </c>
      <c r="H523" s="6"/>
      <c r="I523" s="6"/>
      <c r="J523" s="6"/>
      <c r="K523" s="6"/>
      <c r="L523" s="6"/>
      <c r="M523" s="6"/>
      <c r="N523" s="6"/>
      <c r="O523" s="6"/>
    </row>
    <row r="524" spans="1:15" x14ac:dyDescent="0.3">
      <c r="A524" s="110"/>
      <c r="B524" s="109"/>
      <c r="C524" s="109"/>
      <c r="D524" s="20" t="str">
        <f>IF(C524&lt;&gt;"",IFERROR(VLOOKUP($C524,'Netzbetreiber-Nummern'!$C:$E,3,0),"Netzbetreibername prüfen!"),"")</f>
        <v/>
      </c>
      <c r="E524" s="88"/>
      <c r="F524" s="65" t="str">
        <f>IF(AND(B524&lt;&gt;"",IFERROR(VLOOKUP(B524,B$52:B523,1,FALSE),"")&lt;&gt;""),"EEG-Anlagen-Nr bereits angegeben",IF(AND(E524&lt;&gt;"",OR(ISNUMBER(E524)=FALSE,E524&lt;0)),"Unzulässige Eingabe Höchstbetrag",""))</f>
        <v/>
      </c>
      <c r="G524" s="70" t="str">
        <f t="shared" si="9"/>
        <v/>
      </c>
      <c r="H524" s="6"/>
      <c r="I524" s="6"/>
      <c r="J524" s="6"/>
      <c r="K524" s="6"/>
      <c r="L524" s="6"/>
      <c r="M524" s="6"/>
      <c r="N524" s="6"/>
      <c r="O524" s="6"/>
    </row>
    <row r="525" spans="1:15" x14ac:dyDescent="0.3">
      <c r="A525" s="110"/>
      <c r="B525" s="109"/>
      <c r="C525" s="109"/>
      <c r="D525" s="20" t="str">
        <f>IF(C525&lt;&gt;"",IFERROR(VLOOKUP($C525,'Netzbetreiber-Nummern'!$C:$E,3,0),"Netzbetreibername prüfen!"),"")</f>
        <v/>
      </c>
      <c r="E525" s="88"/>
      <c r="F525" s="65" t="str">
        <f>IF(AND(B525&lt;&gt;"",IFERROR(VLOOKUP(B525,B$52:B524,1,FALSE),"")&lt;&gt;""),"EEG-Anlagen-Nr bereits angegeben",IF(AND(E525&lt;&gt;"",OR(ISNUMBER(E525)=FALSE,E525&lt;0)),"Unzulässige Eingabe Höchstbetrag",""))</f>
        <v/>
      </c>
      <c r="G525" s="70" t="str">
        <f t="shared" si="9"/>
        <v/>
      </c>
      <c r="H525" s="6"/>
      <c r="I525" s="6"/>
      <c r="J525" s="6"/>
      <c r="K525" s="6"/>
      <c r="L525" s="6"/>
      <c r="M525" s="6"/>
      <c r="N525" s="6"/>
      <c r="O525" s="6"/>
    </row>
    <row r="526" spans="1:15" x14ac:dyDescent="0.3">
      <c r="A526" s="110"/>
      <c r="B526" s="109"/>
      <c r="C526" s="109"/>
      <c r="D526" s="20" t="str">
        <f>IF(C526&lt;&gt;"",IFERROR(VLOOKUP($C526,'Netzbetreiber-Nummern'!$C:$E,3,0),"Netzbetreibername prüfen!"),"")</f>
        <v/>
      </c>
      <c r="E526" s="88"/>
      <c r="F526" s="65" t="str">
        <f>IF(AND(B526&lt;&gt;"",IFERROR(VLOOKUP(B526,B$52:B525,1,FALSE),"")&lt;&gt;""),"EEG-Anlagen-Nr bereits angegeben",IF(AND(E526&lt;&gt;"",OR(ISNUMBER(E526)=FALSE,E526&lt;0)),"Unzulässige Eingabe Höchstbetrag",""))</f>
        <v/>
      </c>
      <c r="G526" s="70" t="str">
        <f t="shared" si="9"/>
        <v/>
      </c>
      <c r="H526" s="6"/>
      <c r="I526" s="6"/>
      <c r="J526" s="6"/>
      <c r="K526" s="6"/>
      <c r="L526" s="6"/>
      <c r="M526" s="6"/>
      <c r="N526" s="6"/>
      <c r="O526" s="6"/>
    </row>
    <row r="527" spans="1:15" x14ac:dyDescent="0.3">
      <c r="A527" s="110"/>
      <c r="B527" s="109"/>
      <c r="C527" s="109"/>
      <c r="D527" s="20" t="str">
        <f>IF(C527&lt;&gt;"",IFERROR(VLOOKUP($C527,'Netzbetreiber-Nummern'!$C:$E,3,0),"Netzbetreibername prüfen!"),"")</f>
        <v/>
      </c>
      <c r="E527" s="88"/>
      <c r="F527" s="65" t="str">
        <f>IF(AND(B527&lt;&gt;"",IFERROR(VLOOKUP(B527,B$52:B526,1,FALSE),"")&lt;&gt;""),"EEG-Anlagen-Nr bereits angegeben",IF(AND(E527&lt;&gt;"",OR(ISNUMBER(E527)=FALSE,E527&lt;0)),"Unzulässige Eingabe Höchstbetrag",""))</f>
        <v/>
      </c>
      <c r="G527" s="70" t="str">
        <f t="shared" si="9"/>
        <v/>
      </c>
      <c r="H527" s="6"/>
      <c r="I527" s="6"/>
      <c r="J527" s="6"/>
      <c r="K527" s="6"/>
      <c r="L527" s="6"/>
      <c r="M527" s="6"/>
      <c r="N527" s="6"/>
      <c r="O527" s="6"/>
    </row>
    <row r="528" spans="1:15" x14ac:dyDescent="0.3">
      <c r="A528" s="110"/>
      <c r="B528" s="109"/>
      <c r="C528" s="109"/>
      <c r="D528" s="20" t="str">
        <f>IF(C528&lt;&gt;"",IFERROR(VLOOKUP($C528,'Netzbetreiber-Nummern'!$C:$E,3,0),"Netzbetreibername prüfen!"),"")</f>
        <v/>
      </c>
      <c r="E528" s="88"/>
      <c r="F528" s="65" t="str">
        <f>IF(AND(B528&lt;&gt;"",IFERROR(VLOOKUP(B528,B$52:B527,1,FALSE),"")&lt;&gt;""),"EEG-Anlagen-Nr bereits angegeben",IF(AND(E528&lt;&gt;"",OR(ISNUMBER(E528)=FALSE,E528&lt;0)),"Unzulässige Eingabe Höchstbetrag",""))</f>
        <v/>
      </c>
      <c r="G528" s="70" t="str">
        <f t="shared" si="9"/>
        <v/>
      </c>
      <c r="H528" s="6"/>
      <c r="I528" s="6"/>
      <c r="J528" s="6"/>
      <c r="K528" s="6"/>
      <c r="L528" s="6"/>
      <c r="M528" s="6"/>
      <c r="N528" s="6"/>
      <c r="O528" s="6"/>
    </row>
    <row r="529" spans="1:15" x14ac:dyDescent="0.3">
      <c r="A529" s="110"/>
      <c r="B529" s="109"/>
      <c r="C529" s="109"/>
      <c r="D529" s="20" t="str">
        <f>IF(C529&lt;&gt;"",IFERROR(VLOOKUP($C529,'Netzbetreiber-Nummern'!$C:$E,3,0),"Netzbetreibername prüfen!"),"")</f>
        <v/>
      </c>
      <c r="E529" s="88"/>
      <c r="F529" s="65" t="str">
        <f>IF(AND(B529&lt;&gt;"",IFERROR(VLOOKUP(B529,B$52:B528,1,FALSE),"")&lt;&gt;""),"EEG-Anlagen-Nr bereits angegeben",IF(AND(E529&lt;&gt;"",OR(ISNUMBER(E529)=FALSE,E529&lt;0)),"Unzulässige Eingabe Höchstbetrag",""))</f>
        <v/>
      </c>
      <c r="G529" s="70" t="str">
        <f t="shared" si="9"/>
        <v/>
      </c>
      <c r="H529" s="6"/>
      <c r="I529" s="6"/>
      <c r="J529" s="6"/>
      <c r="K529" s="6"/>
      <c r="L529" s="6"/>
      <c r="M529" s="6"/>
      <c r="N529" s="6"/>
      <c r="O529" s="6"/>
    </row>
    <row r="530" spans="1:15" x14ac:dyDescent="0.3">
      <c r="A530" s="110"/>
      <c r="B530" s="109"/>
      <c r="C530" s="109"/>
      <c r="D530" s="20" t="str">
        <f>IF(C530&lt;&gt;"",IFERROR(VLOOKUP($C530,'Netzbetreiber-Nummern'!$C:$E,3,0),"Netzbetreibername prüfen!"),"")</f>
        <v/>
      </c>
      <c r="E530" s="88"/>
      <c r="F530" s="65" t="str">
        <f>IF(AND(B530&lt;&gt;"",IFERROR(VLOOKUP(B530,B$52:B529,1,FALSE),"")&lt;&gt;""),"EEG-Anlagen-Nr bereits angegeben",IF(AND(E530&lt;&gt;"",OR(ISNUMBER(E530)=FALSE,E530&lt;0)),"Unzulässige Eingabe Höchstbetrag",""))</f>
        <v/>
      </c>
      <c r="G530" s="70" t="str">
        <f t="shared" si="9"/>
        <v/>
      </c>
      <c r="H530" s="6"/>
      <c r="I530" s="6"/>
      <c r="J530" s="6"/>
      <c r="K530" s="6"/>
      <c r="L530" s="6"/>
      <c r="M530" s="6"/>
      <c r="N530" s="6"/>
      <c r="O530" s="6"/>
    </row>
    <row r="531" spans="1:15" x14ac:dyDescent="0.3">
      <c r="A531" s="110"/>
      <c r="B531" s="109"/>
      <c r="C531" s="109"/>
      <c r="D531" s="20" t="str">
        <f>IF(C531&lt;&gt;"",IFERROR(VLOOKUP($C531,'Netzbetreiber-Nummern'!$C:$E,3,0),"Netzbetreibername prüfen!"),"")</f>
        <v/>
      </c>
      <c r="E531" s="88"/>
      <c r="F531" s="65" t="str">
        <f>IF(AND(B531&lt;&gt;"",IFERROR(VLOOKUP(B531,B$52:B530,1,FALSE),"")&lt;&gt;""),"EEG-Anlagen-Nr bereits angegeben",IF(AND(E531&lt;&gt;"",OR(ISNUMBER(E531)=FALSE,E531&lt;0)),"Unzulässige Eingabe Höchstbetrag",""))</f>
        <v/>
      </c>
      <c r="G531" s="70" t="str">
        <f t="shared" si="9"/>
        <v/>
      </c>
      <c r="H531" s="6"/>
      <c r="I531" s="6"/>
      <c r="J531" s="6"/>
      <c r="K531" s="6"/>
      <c r="L531" s="6"/>
      <c r="M531" s="6"/>
      <c r="N531" s="6"/>
      <c r="O531" s="6"/>
    </row>
    <row r="532" spans="1:15" x14ac:dyDescent="0.3">
      <c r="A532" s="110"/>
      <c r="B532" s="109"/>
      <c r="C532" s="109"/>
      <c r="D532" s="20" t="str">
        <f>IF(C532&lt;&gt;"",IFERROR(VLOOKUP($C532,'Netzbetreiber-Nummern'!$C:$E,3,0),"Netzbetreibername prüfen!"),"")</f>
        <v/>
      </c>
      <c r="E532" s="88"/>
      <c r="F532" s="65" t="str">
        <f>IF(AND(B532&lt;&gt;"",IFERROR(VLOOKUP(B532,B$52:B531,1,FALSE),"")&lt;&gt;""),"EEG-Anlagen-Nr bereits angegeben",IF(AND(E532&lt;&gt;"",OR(ISNUMBER(E532)=FALSE,E532&lt;0)),"Unzulässige Eingabe Höchstbetrag",""))</f>
        <v/>
      </c>
      <c r="G532" s="70" t="str">
        <f t="shared" si="9"/>
        <v/>
      </c>
      <c r="H532" s="6"/>
      <c r="I532" s="6"/>
      <c r="J532" s="6"/>
      <c r="K532" s="6"/>
      <c r="L532" s="6"/>
      <c r="M532" s="6"/>
      <c r="N532" s="6"/>
      <c r="O532" s="6"/>
    </row>
    <row r="533" spans="1:15" x14ac:dyDescent="0.3">
      <c r="A533" s="110"/>
      <c r="B533" s="109"/>
      <c r="C533" s="109"/>
      <c r="D533" s="20" t="str">
        <f>IF(C533&lt;&gt;"",IFERROR(VLOOKUP($C533,'Netzbetreiber-Nummern'!$C:$E,3,0),"Netzbetreibername prüfen!"),"")</f>
        <v/>
      </c>
      <c r="E533" s="88"/>
      <c r="F533" s="65" t="str">
        <f>IF(AND(B533&lt;&gt;"",IFERROR(VLOOKUP(B533,B$52:B532,1,FALSE),"")&lt;&gt;""),"EEG-Anlagen-Nr bereits angegeben",IF(AND(E533&lt;&gt;"",OR(ISNUMBER(E533)=FALSE,E533&lt;0)),"Unzulässige Eingabe Höchstbetrag",""))</f>
        <v/>
      </c>
      <c r="G533" s="70" t="str">
        <f t="shared" si="9"/>
        <v/>
      </c>
      <c r="H533" s="6"/>
      <c r="I533" s="6"/>
      <c r="J533" s="6"/>
      <c r="K533" s="6"/>
      <c r="L533" s="6"/>
      <c r="M533" s="6"/>
      <c r="N533" s="6"/>
      <c r="O533" s="6"/>
    </row>
    <row r="534" spans="1:15" x14ac:dyDescent="0.3">
      <c r="A534" s="110"/>
      <c r="B534" s="109"/>
      <c r="C534" s="109"/>
      <c r="D534" s="20" t="str">
        <f>IF(C534&lt;&gt;"",IFERROR(VLOOKUP($C534,'Netzbetreiber-Nummern'!$C:$E,3,0),"Netzbetreibername prüfen!"),"")</f>
        <v/>
      </c>
      <c r="E534" s="88"/>
      <c r="F534" s="65" t="str">
        <f>IF(AND(B534&lt;&gt;"",IFERROR(VLOOKUP(B534,B$52:B533,1,FALSE),"")&lt;&gt;""),"EEG-Anlagen-Nr bereits angegeben",IF(AND(E534&lt;&gt;"",OR(ISNUMBER(E534)=FALSE,E534&lt;0)),"Unzulässige Eingabe Höchstbetrag",""))</f>
        <v/>
      </c>
      <c r="G534" s="70" t="str">
        <f t="shared" si="9"/>
        <v/>
      </c>
      <c r="H534" s="6"/>
      <c r="I534" s="6"/>
      <c r="J534" s="6"/>
      <c r="K534" s="6"/>
      <c r="L534" s="6"/>
      <c r="M534" s="6"/>
      <c r="N534" s="6"/>
      <c r="O534" s="6"/>
    </row>
    <row r="535" spans="1:15" x14ac:dyDescent="0.3">
      <c r="A535" s="110"/>
      <c r="B535" s="109"/>
      <c r="C535" s="109"/>
      <c r="D535" s="20" t="str">
        <f>IF(C535&lt;&gt;"",IFERROR(VLOOKUP($C535,'Netzbetreiber-Nummern'!$C:$E,3,0),"Netzbetreibername prüfen!"),"")</f>
        <v/>
      </c>
      <c r="E535" s="88"/>
      <c r="F535" s="65" t="str">
        <f>IF(AND(B535&lt;&gt;"",IFERROR(VLOOKUP(B535,B$52:B534,1,FALSE),"")&lt;&gt;""),"EEG-Anlagen-Nr bereits angegeben",IF(AND(E535&lt;&gt;"",OR(ISNUMBER(E535)=FALSE,E535&lt;0)),"Unzulässige Eingabe Höchstbetrag",""))</f>
        <v/>
      </c>
      <c r="G535" s="70" t="str">
        <f t="shared" si="9"/>
        <v/>
      </c>
      <c r="H535" s="6"/>
      <c r="I535" s="6"/>
      <c r="J535" s="6"/>
      <c r="K535" s="6"/>
      <c r="L535" s="6"/>
      <c r="M535" s="6"/>
      <c r="N535" s="6"/>
      <c r="O535" s="6"/>
    </row>
    <row r="536" spans="1:15" x14ac:dyDescent="0.3">
      <c r="A536" s="110"/>
      <c r="B536" s="109"/>
      <c r="C536" s="109"/>
      <c r="D536" s="20" t="str">
        <f>IF(C536&lt;&gt;"",IFERROR(VLOOKUP($C536,'Netzbetreiber-Nummern'!$C:$E,3,0),"Netzbetreibername prüfen!"),"")</f>
        <v/>
      </c>
      <c r="E536" s="88"/>
      <c r="F536" s="65" t="str">
        <f>IF(AND(B536&lt;&gt;"",IFERROR(VLOOKUP(B536,B$52:B535,1,FALSE),"")&lt;&gt;""),"EEG-Anlagen-Nr bereits angegeben",IF(AND(E536&lt;&gt;"",OR(ISNUMBER(E536)=FALSE,E536&lt;0)),"Unzulässige Eingabe Höchstbetrag",""))</f>
        <v/>
      </c>
      <c r="G536" s="70" t="str">
        <f t="shared" si="9"/>
        <v/>
      </c>
      <c r="H536" s="6"/>
      <c r="I536" s="6"/>
      <c r="J536" s="6"/>
      <c r="K536" s="6"/>
      <c r="L536" s="6"/>
      <c r="M536" s="6"/>
      <c r="N536" s="6"/>
      <c r="O536" s="6"/>
    </row>
    <row r="537" spans="1:15" x14ac:dyDescent="0.3">
      <c r="A537" s="110"/>
      <c r="B537" s="109"/>
      <c r="C537" s="109"/>
      <c r="D537" s="20" t="str">
        <f>IF(C537&lt;&gt;"",IFERROR(VLOOKUP($C537,'Netzbetreiber-Nummern'!$C:$E,3,0),"Netzbetreibername prüfen!"),"")</f>
        <v/>
      </c>
      <c r="E537" s="88"/>
      <c r="F537" s="65" t="str">
        <f>IF(AND(B537&lt;&gt;"",IFERROR(VLOOKUP(B537,B$52:B536,1,FALSE),"")&lt;&gt;""),"EEG-Anlagen-Nr bereits angegeben",IF(AND(E537&lt;&gt;"",OR(ISNUMBER(E537)=FALSE,E537&lt;0)),"Unzulässige Eingabe Höchstbetrag",""))</f>
        <v/>
      </c>
      <c r="G537" s="70" t="str">
        <f t="shared" si="9"/>
        <v/>
      </c>
      <c r="H537" s="6"/>
      <c r="I537" s="6"/>
      <c r="J537" s="6"/>
      <c r="K537" s="6"/>
      <c r="L537" s="6"/>
      <c r="M537" s="6"/>
      <c r="N537" s="6"/>
      <c r="O537" s="6"/>
    </row>
    <row r="538" spans="1:15" x14ac:dyDescent="0.3">
      <c r="A538" s="110"/>
      <c r="B538" s="109"/>
      <c r="C538" s="109"/>
      <c r="D538" s="20" t="str">
        <f>IF(C538&lt;&gt;"",IFERROR(VLOOKUP($C538,'Netzbetreiber-Nummern'!$C:$E,3,0),"Netzbetreibername prüfen!"),"")</f>
        <v/>
      </c>
      <c r="E538" s="88"/>
      <c r="F538" s="65" t="str">
        <f>IF(AND(B538&lt;&gt;"",IFERROR(VLOOKUP(B538,B$52:B537,1,FALSE),"")&lt;&gt;""),"EEG-Anlagen-Nr bereits angegeben",IF(AND(E538&lt;&gt;"",OR(ISNUMBER(E538)=FALSE,E538&lt;0)),"Unzulässige Eingabe Höchstbetrag",""))</f>
        <v/>
      </c>
      <c r="G538" s="70" t="str">
        <f t="shared" si="9"/>
        <v/>
      </c>
      <c r="H538" s="6"/>
      <c r="I538" s="6"/>
      <c r="J538" s="6"/>
      <c r="K538" s="6"/>
      <c r="L538" s="6"/>
      <c r="M538" s="6"/>
      <c r="N538" s="6"/>
      <c r="O538" s="6"/>
    </row>
    <row r="539" spans="1:15" x14ac:dyDescent="0.3">
      <c r="A539" s="110"/>
      <c r="B539" s="109"/>
      <c r="C539" s="109"/>
      <c r="D539" s="20" t="str">
        <f>IF(C539&lt;&gt;"",IFERROR(VLOOKUP($C539,'Netzbetreiber-Nummern'!$C:$E,3,0),"Netzbetreibername prüfen!"),"")</f>
        <v/>
      </c>
      <c r="E539" s="88"/>
      <c r="F539" s="65" t="str">
        <f>IF(AND(B539&lt;&gt;"",IFERROR(VLOOKUP(B539,B$52:B538,1,FALSE),"")&lt;&gt;""),"EEG-Anlagen-Nr bereits angegeben",IF(AND(E539&lt;&gt;"",OR(ISNUMBER(E539)=FALSE,E539&lt;0)),"Unzulässige Eingabe Höchstbetrag",""))</f>
        <v/>
      </c>
      <c r="G539" s="70" t="str">
        <f t="shared" si="9"/>
        <v/>
      </c>
      <c r="H539" s="6"/>
      <c r="I539" s="6"/>
      <c r="J539" s="6"/>
      <c r="K539" s="6"/>
      <c r="L539" s="6"/>
      <c r="M539" s="6"/>
      <c r="N539" s="6"/>
      <c r="O539" s="6"/>
    </row>
    <row r="540" spans="1:15" x14ac:dyDescent="0.3">
      <c r="A540" s="110"/>
      <c r="B540" s="109"/>
      <c r="C540" s="109"/>
      <c r="D540" s="20" t="str">
        <f>IF(C540&lt;&gt;"",IFERROR(VLOOKUP($C540,'Netzbetreiber-Nummern'!$C:$E,3,0),"Netzbetreibername prüfen!"),"")</f>
        <v/>
      </c>
      <c r="E540" s="88"/>
      <c r="F540" s="65" t="str">
        <f>IF(AND(B540&lt;&gt;"",IFERROR(VLOOKUP(B540,B$52:B539,1,FALSE),"")&lt;&gt;""),"EEG-Anlagen-Nr bereits angegeben",IF(AND(E540&lt;&gt;"",OR(ISNUMBER(E540)=FALSE,E540&lt;0)),"Unzulässige Eingabe Höchstbetrag",""))</f>
        <v/>
      </c>
      <c r="G540" s="70" t="str">
        <f t="shared" si="9"/>
        <v/>
      </c>
      <c r="H540" s="6"/>
      <c r="I540" s="6"/>
      <c r="J540" s="6"/>
      <c r="K540" s="6"/>
      <c r="L540" s="6"/>
      <c r="M540" s="6"/>
      <c r="N540" s="6"/>
      <c r="O540" s="6"/>
    </row>
    <row r="541" spans="1:15" x14ac:dyDescent="0.3">
      <c r="A541" s="110"/>
      <c r="B541" s="109"/>
      <c r="C541" s="109"/>
      <c r="D541" s="20" t="str">
        <f>IF(C541&lt;&gt;"",IFERROR(VLOOKUP($C541,'Netzbetreiber-Nummern'!$C:$E,3,0),"Netzbetreibername prüfen!"),"")</f>
        <v/>
      </c>
      <c r="E541" s="88"/>
      <c r="F541" s="65" t="str">
        <f>IF(AND(B541&lt;&gt;"",IFERROR(VLOOKUP(B541,B$52:B540,1,FALSE),"")&lt;&gt;""),"EEG-Anlagen-Nr bereits angegeben",IF(AND(E541&lt;&gt;"",OR(ISNUMBER(E541)=FALSE,E541&lt;0)),"Unzulässige Eingabe Höchstbetrag",""))</f>
        <v/>
      </c>
      <c r="G541" s="70" t="str">
        <f t="shared" si="9"/>
        <v/>
      </c>
      <c r="H541" s="6"/>
      <c r="I541" s="6"/>
      <c r="J541" s="6"/>
      <c r="K541" s="6"/>
      <c r="L541" s="6"/>
      <c r="M541" s="6"/>
      <c r="N541" s="6"/>
      <c r="O541" s="6"/>
    </row>
    <row r="542" spans="1:15" x14ac:dyDescent="0.3">
      <c r="A542" s="110"/>
      <c r="B542" s="109"/>
      <c r="C542" s="109"/>
      <c r="D542" s="20" t="str">
        <f>IF(C542&lt;&gt;"",IFERROR(VLOOKUP($C542,'Netzbetreiber-Nummern'!$C:$E,3,0),"Netzbetreibername prüfen!"),"")</f>
        <v/>
      </c>
      <c r="E542" s="88"/>
      <c r="F542" s="65" t="str">
        <f>IF(AND(B542&lt;&gt;"",IFERROR(VLOOKUP(B542,B$52:B541,1,FALSE),"")&lt;&gt;""),"EEG-Anlagen-Nr bereits angegeben",IF(AND(E542&lt;&gt;"",OR(ISNUMBER(E542)=FALSE,E542&lt;0)),"Unzulässige Eingabe Höchstbetrag",""))</f>
        <v/>
      </c>
      <c r="G542" s="70" t="str">
        <f t="shared" si="9"/>
        <v/>
      </c>
      <c r="H542" s="6"/>
      <c r="I542" s="6"/>
      <c r="J542" s="6"/>
      <c r="K542" s="6"/>
      <c r="L542" s="6"/>
      <c r="M542" s="6"/>
      <c r="N542" s="6"/>
      <c r="O542" s="6"/>
    </row>
    <row r="543" spans="1:15" x14ac:dyDescent="0.3">
      <c r="A543" s="110"/>
      <c r="B543" s="109"/>
      <c r="C543" s="109"/>
      <c r="D543" s="20" t="str">
        <f>IF(C543&lt;&gt;"",IFERROR(VLOOKUP($C543,'Netzbetreiber-Nummern'!$C:$E,3,0),"Netzbetreibername prüfen!"),"")</f>
        <v/>
      </c>
      <c r="E543" s="88"/>
      <c r="F543" s="65" t="str">
        <f>IF(AND(B543&lt;&gt;"",IFERROR(VLOOKUP(B543,B$52:B542,1,FALSE),"")&lt;&gt;""),"EEG-Anlagen-Nr bereits angegeben",IF(AND(E543&lt;&gt;"",OR(ISNUMBER(E543)=FALSE,E543&lt;0)),"Unzulässige Eingabe Höchstbetrag",""))</f>
        <v/>
      </c>
      <c r="G543" s="70" t="str">
        <f t="shared" si="9"/>
        <v/>
      </c>
      <c r="H543" s="6"/>
      <c r="I543" s="6"/>
      <c r="J543" s="6"/>
      <c r="K543" s="6"/>
      <c r="L543" s="6"/>
      <c r="M543" s="6"/>
      <c r="N543" s="6"/>
      <c r="O543" s="6"/>
    </row>
    <row r="544" spans="1:15" x14ac:dyDescent="0.3">
      <c r="A544" s="110"/>
      <c r="B544" s="109"/>
      <c r="C544" s="109"/>
      <c r="D544" s="20" t="str">
        <f>IF(C544&lt;&gt;"",IFERROR(VLOOKUP($C544,'Netzbetreiber-Nummern'!$C:$E,3,0),"Netzbetreibername prüfen!"),"")</f>
        <v/>
      </c>
      <c r="E544" s="88"/>
      <c r="F544" s="65" t="str">
        <f>IF(AND(B544&lt;&gt;"",IFERROR(VLOOKUP(B544,B$52:B543,1,FALSE),"")&lt;&gt;""),"EEG-Anlagen-Nr bereits angegeben",IF(AND(E544&lt;&gt;"",OR(ISNUMBER(E544)=FALSE,E544&lt;0)),"Unzulässige Eingabe Höchstbetrag",""))</f>
        <v/>
      </c>
      <c r="G544" s="70" t="str">
        <f t="shared" si="9"/>
        <v/>
      </c>
      <c r="H544" s="6"/>
      <c r="I544" s="6"/>
      <c r="J544" s="6"/>
      <c r="K544" s="6"/>
      <c r="L544" s="6"/>
      <c r="M544" s="6"/>
      <c r="N544" s="6"/>
      <c r="O544" s="6"/>
    </row>
    <row r="545" spans="1:15" x14ac:dyDescent="0.3">
      <c r="A545" s="110"/>
      <c r="B545" s="109"/>
      <c r="C545" s="109"/>
      <c r="D545" s="20" t="str">
        <f>IF(C545&lt;&gt;"",IFERROR(VLOOKUP($C545,'Netzbetreiber-Nummern'!$C:$E,3,0),"Netzbetreibername prüfen!"),"")</f>
        <v/>
      </c>
      <c r="E545" s="88"/>
      <c r="F545" s="65" t="str">
        <f>IF(AND(B545&lt;&gt;"",IFERROR(VLOOKUP(B545,B$52:B544,1,FALSE),"")&lt;&gt;""),"EEG-Anlagen-Nr bereits angegeben",IF(AND(E545&lt;&gt;"",OR(ISNUMBER(E545)=FALSE,E545&lt;0)),"Unzulässige Eingabe Höchstbetrag",""))</f>
        <v/>
      </c>
      <c r="G545" s="70" t="str">
        <f t="shared" si="9"/>
        <v/>
      </c>
      <c r="H545" s="6"/>
      <c r="I545" s="6"/>
      <c r="J545" s="6"/>
      <c r="K545" s="6"/>
      <c r="L545" s="6"/>
      <c r="M545" s="6"/>
      <c r="N545" s="6"/>
      <c r="O545" s="6"/>
    </row>
    <row r="546" spans="1:15" x14ac:dyDescent="0.3">
      <c r="A546" s="110"/>
      <c r="B546" s="109"/>
      <c r="C546" s="109"/>
      <c r="D546" s="20" t="str">
        <f>IF(C546&lt;&gt;"",IFERROR(VLOOKUP($C546,'Netzbetreiber-Nummern'!$C:$E,3,0),"Netzbetreibername prüfen!"),"")</f>
        <v/>
      </c>
      <c r="E546" s="88"/>
      <c r="F546" s="65" t="str">
        <f>IF(AND(B546&lt;&gt;"",IFERROR(VLOOKUP(B546,B$52:B545,1,FALSE),"")&lt;&gt;""),"EEG-Anlagen-Nr bereits angegeben",IF(AND(E546&lt;&gt;"",OR(ISNUMBER(E546)=FALSE,E546&lt;0)),"Unzulässige Eingabe Höchstbetrag",""))</f>
        <v/>
      </c>
      <c r="G546" s="70" t="str">
        <f t="shared" si="9"/>
        <v/>
      </c>
      <c r="H546" s="6"/>
      <c r="I546" s="6"/>
      <c r="J546" s="6"/>
      <c r="K546" s="6"/>
      <c r="L546" s="6"/>
      <c r="M546" s="6"/>
      <c r="N546" s="6"/>
      <c r="O546" s="6"/>
    </row>
    <row r="547" spans="1:15" x14ac:dyDescent="0.3">
      <c r="A547" s="110"/>
      <c r="B547" s="109"/>
      <c r="C547" s="109"/>
      <c r="D547" s="20" t="str">
        <f>IF(C547&lt;&gt;"",IFERROR(VLOOKUP($C547,'Netzbetreiber-Nummern'!$C:$E,3,0),"Netzbetreibername prüfen!"),"")</f>
        <v/>
      </c>
      <c r="E547" s="88"/>
      <c r="F547" s="65" t="str">
        <f>IF(AND(B547&lt;&gt;"",IFERROR(VLOOKUP(B547,B$52:B546,1,FALSE),"")&lt;&gt;""),"EEG-Anlagen-Nr bereits angegeben",IF(AND(E547&lt;&gt;"",OR(ISNUMBER(E547)=FALSE,E547&lt;0)),"Unzulässige Eingabe Höchstbetrag",""))</f>
        <v/>
      </c>
      <c r="G547" s="70" t="str">
        <f t="shared" si="9"/>
        <v/>
      </c>
      <c r="H547" s="6"/>
      <c r="I547" s="6"/>
      <c r="J547" s="6"/>
      <c r="K547" s="6"/>
      <c r="L547" s="6"/>
      <c r="M547" s="6"/>
      <c r="N547" s="6"/>
      <c r="O547" s="6"/>
    </row>
    <row r="548" spans="1:15" x14ac:dyDescent="0.3">
      <c r="A548" s="110"/>
      <c r="B548" s="109"/>
      <c r="C548" s="109"/>
      <c r="D548" s="20" t="str">
        <f>IF(C548&lt;&gt;"",IFERROR(VLOOKUP($C548,'Netzbetreiber-Nummern'!$C:$E,3,0),"Netzbetreibername prüfen!"),"")</f>
        <v/>
      </c>
      <c r="E548" s="88"/>
      <c r="F548" s="65" t="str">
        <f>IF(AND(B548&lt;&gt;"",IFERROR(VLOOKUP(B548,B$52:B547,1,FALSE),"")&lt;&gt;""),"EEG-Anlagen-Nr bereits angegeben",IF(AND(E548&lt;&gt;"",OR(ISNUMBER(E548)=FALSE,E548&lt;0)),"Unzulässige Eingabe Höchstbetrag",""))</f>
        <v/>
      </c>
      <c r="G548" s="70" t="str">
        <f t="shared" si="9"/>
        <v/>
      </c>
      <c r="H548" s="6"/>
      <c r="I548" s="6"/>
      <c r="J548" s="6"/>
      <c r="K548" s="6"/>
      <c r="L548" s="6"/>
      <c r="M548" s="6"/>
      <c r="N548" s="6"/>
      <c r="O548" s="6"/>
    </row>
    <row r="549" spans="1:15" x14ac:dyDescent="0.3">
      <c r="A549" s="110"/>
      <c r="B549" s="109"/>
      <c r="C549" s="109"/>
      <c r="D549" s="20" t="str">
        <f>IF(C549&lt;&gt;"",IFERROR(VLOOKUP($C549,'Netzbetreiber-Nummern'!$C:$E,3,0),"Netzbetreibername prüfen!"),"")</f>
        <v/>
      </c>
      <c r="E549" s="88"/>
      <c r="F549" s="65" t="str">
        <f>IF(AND(B549&lt;&gt;"",IFERROR(VLOOKUP(B549,B$52:B548,1,FALSE),"")&lt;&gt;""),"EEG-Anlagen-Nr bereits angegeben",IF(AND(E549&lt;&gt;"",OR(ISNUMBER(E549)=FALSE,E549&lt;0)),"Unzulässige Eingabe Höchstbetrag",""))</f>
        <v/>
      </c>
      <c r="G549" s="70" t="str">
        <f t="shared" si="9"/>
        <v/>
      </c>
      <c r="H549" s="6"/>
      <c r="I549" s="6"/>
      <c r="J549" s="6"/>
      <c r="K549" s="6"/>
      <c r="L549" s="6"/>
      <c r="M549" s="6"/>
      <c r="N549" s="6"/>
      <c r="O549" s="6"/>
    </row>
    <row r="550" spans="1:15" x14ac:dyDescent="0.3">
      <c r="A550" s="110"/>
      <c r="B550" s="109"/>
      <c r="C550" s="109"/>
      <c r="D550" s="20" t="str">
        <f>IF(C550&lt;&gt;"",IFERROR(VLOOKUP($C550,'Netzbetreiber-Nummern'!$C:$E,3,0),"Netzbetreibername prüfen!"),"")</f>
        <v/>
      </c>
      <c r="E550" s="88"/>
      <c r="F550" s="65" t="str">
        <f>IF(AND(B550&lt;&gt;"",IFERROR(VLOOKUP(B550,B$52:B549,1,FALSE),"")&lt;&gt;""),"EEG-Anlagen-Nr bereits angegeben",IF(AND(E550&lt;&gt;"",OR(ISNUMBER(E550)=FALSE,E550&lt;0)),"Unzulässige Eingabe Höchstbetrag",""))</f>
        <v/>
      </c>
      <c r="G550" s="70" t="str">
        <f t="shared" si="9"/>
        <v/>
      </c>
      <c r="H550" s="6"/>
      <c r="I550" s="6"/>
      <c r="J550" s="6"/>
      <c r="K550" s="6"/>
      <c r="L550" s="6"/>
      <c r="M550" s="6"/>
      <c r="N550" s="6"/>
      <c r="O550" s="6"/>
    </row>
    <row r="551" spans="1:15" x14ac:dyDescent="0.3">
      <c r="A551" s="110"/>
      <c r="B551" s="109"/>
      <c r="C551" s="109"/>
      <c r="D551" s="20" t="str">
        <f>IF(C551&lt;&gt;"",IFERROR(VLOOKUP($C551,'Netzbetreiber-Nummern'!$C:$E,3,0),"Netzbetreibername prüfen!"),"")</f>
        <v/>
      </c>
      <c r="E551" s="88"/>
      <c r="F551" s="65" t="str">
        <f>IF(AND(B551&lt;&gt;"",IFERROR(VLOOKUP(B551,B$52:B550,1,FALSE),"")&lt;&gt;""),"EEG-Anlagen-Nr bereits angegeben",IF(AND(E551&lt;&gt;"",OR(ISNUMBER(E551)=FALSE,E551&lt;0)),"Unzulässige Eingabe Höchstbetrag",""))</f>
        <v/>
      </c>
      <c r="G551" s="70" t="str">
        <f t="shared" si="9"/>
        <v/>
      </c>
      <c r="H551" s="6"/>
      <c r="I551" s="6"/>
      <c r="J551" s="6"/>
      <c r="K551" s="6"/>
      <c r="L551" s="6"/>
      <c r="M551" s="6"/>
      <c r="N551" s="6"/>
      <c r="O551" s="6"/>
    </row>
    <row r="552" spans="1:15" x14ac:dyDescent="0.3">
      <c r="A552" s="110"/>
      <c r="B552" s="109"/>
      <c r="C552" s="109"/>
      <c r="D552" s="20" t="str">
        <f>IF(C552&lt;&gt;"",IFERROR(VLOOKUP($C552,'Netzbetreiber-Nummern'!$C:$E,3,0),"Netzbetreibername prüfen!"),"")</f>
        <v/>
      </c>
      <c r="E552" s="88"/>
      <c r="F552" s="65" t="str">
        <f>IF(AND(B552&lt;&gt;"",IFERROR(VLOOKUP(B552,B$52:B551,1,FALSE),"")&lt;&gt;""),"EEG-Anlagen-Nr bereits angegeben",IF(AND(E552&lt;&gt;"",OR(ISNUMBER(E552)=FALSE,E552&lt;0)),"Unzulässige Eingabe Höchstbetrag",""))</f>
        <v/>
      </c>
      <c r="G552" s="70" t="str">
        <f t="shared" si="9"/>
        <v/>
      </c>
      <c r="H552" s="6"/>
      <c r="I552" s="6"/>
      <c r="J552" s="6"/>
      <c r="K552" s="6"/>
      <c r="L552" s="6"/>
      <c r="M552" s="6"/>
      <c r="N552" s="6"/>
      <c r="O552" s="6"/>
    </row>
    <row r="553" spans="1:15" x14ac:dyDescent="0.3">
      <c r="A553" s="110"/>
      <c r="B553" s="109"/>
      <c r="C553" s="109"/>
      <c r="D553" s="20" t="str">
        <f>IF(C553&lt;&gt;"",IFERROR(VLOOKUP($C553,'Netzbetreiber-Nummern'!$C:$E,3,0),"Netzbetreibername prüfen!"),"")</f>
        <v/>
      </c>
      <c r="E553" s="88"/>
      <c r="F553" s="65" t="str">
        <f>IF(AND(B553&lt;&gt;"",IFERROR(VLOOKUP(B553,B$52:B552,1,FALSE),"")&lt;&gt;""),"EEG-Anlagen-Nr bereits angegeben",IF(AND(E553&lt;&gt;"",OR(ISNUMBER(E553)=FALSE,E553&lt;0)),"Unzulässige Eingabe Höchstbetrag",""))</f>
        <v/>
      </c>
      <c r="G553" s="70" t="str">
        <f t="shared" si="9"/>
        <v/>
      </c>
      <c r="H553" s="6"/>
      <c r="I553" s="6"/>
      <c r="J553" s="6"/>
      <c r="K553" s="6"/>
      <c r="L553" s="6"/>
      <c r="M553" s="6"/>
      <c r="N553" s="6"/>
      <c r="O553" s="6"/>
    </row>
    <row r="554" spans="1:15" x14ac:dyDescent="0.3">
      <c r="A554" s="110"/>
      <c r="B554" s="109"/>
      <c r="C554" s="109"/>
      <c r="D554" s="20" t="str">
        <f>IF(C554&lt;&gt;"",IFERROR(VLOOKUP($C554,'Netzbetreiber-Nummern'!$C:$E,3,0),"Netzbetreibername prüfen!"),"")</f>
        <v/>
      </c>
      <c r="E554" s="88"/>
      <c r="F554" s="65" t="str">
        <f>IF(AND(B554&lt;&gt;"",IFERROR(VLOOKUP(B554,B$52:B553,1,FALSE),"")&lt;&gt;""),"EEG-Anlagen-Nr bereits angegeben",IF(AND(E554&lt;&gt;"",OR(ISNUMBER(E554)=FALSE,E554&lt;0)),"Unzulässige Eingabe Höchstbetrag",""))</f>
        <v/>
      </c>
      <c r="G554" s="70" t="str">
        <f t="shared" si="9"/>
        <v/>
      </c>
      <c r="H554" s="6"/>
      <c r="I554" s="6"/>
      <c r="J554" s="6"/>
      <c r="K554" s="6"/>
      <c r="L554" s="6"/>
      <c r="M554" s="6"/>
      <c r="N554" s="6"/>
      <c r="O554" s="6"/>
    </row>
    <row r="555" spans="1:15" x14ac:dyDescent="0.3">
      <c r="A555" s="110"/>
      <c r="B555" s="109"/>
      <c r="C555" s="109"/>
      <c r="D555" s="20" t="str">
        <f>IF(C555&lt;&gt;"",IFERROR(VLOOKUP($C555,'Netzbetreiber-Nummern'!$C:$E,3,0),"Netzbetreibername prüfen!"),"")</f>
        <v/>
      </c>
      <c r="E555" s="88"/>
      <c r="F555" s="65" t="str">
        <f>IF(AND(B555&lt;&gt;"",IFERROR(VLOOKUP(B555,B$52:B554,1,FALSE),"")&lt;&gt;""),"EEG-Anlagen-Nr bereits angegeben",IF(AND(E555&lt;&gt;"",OR(ISNUMBER(E555)=FALSE,E555&lt;0)),"Unzulässige Eingabe Höchstbetrag",""))</f>
        <v/>
      </c>
      <c r="G555" s="70" t="str">
        <f t="shared" si="9"/>
        <v/>
      </c>
      <c r="H555" s="6"/>
      <c r="I555" s="6"/>
      <c r="J555" s="6"/>
      <c r="K555" s="6"/>
      <c r="L555" s="6"/>
      <c r="M555" s="6"/>
      <c r="N555" s="6"/>
      <c r="O555" s="6"/>
    </row>
    <row r="556" spans="1:15" x14ac:dyDescent="0.3">
      <c r="A556" s="110"/>
      <c r="B556" s="109"/>
      <c r="C556" s="109"/>
      <c r="D556" s="20" t="str">
        <f>IF(C556&lt;&gt;"",IFERROR(VLOOKUP($C556,'Netzbetreiber-Nummern'!$C:$E,3,0),"Netzbetreibername prüfen!"),"")</f>
        <v/>
      </c>
      <c r="E556" s="88"/>
      <c r="F556" s="65" t="str">
        <f>IF(AND(B556&lt;&gt;"",IFERROR(VLOOKUP(B556,B$52:B555,1,FALSE),"")&lt;&gt;""),"EEG-Anlagen-Nr bereits angegeben",IF(AND(E556&lt;&gt;"",OR(ISNUMBER(E556)=FALSE,E556&lt;0)),"Unzulässige Eingabe Höchstbetrag",""))</f>
        <v/>
      </c>
      <c r="G556" s="70" t="str">
        <f t="shared" si="9"/>
        <v/>
      </c>
      <c r="H556" s="6"/>
      <c r="I556" s="6"/>
      <c r="J556" s="6"/>
      <c r="K556" s="6"/>
      <c r="L556" s="6"/>
      <c r="M556" s="6"/>
      <c r="N556" s="6"/>
      <c r="O556" s="6"/>
    </row>
    <row r="557" spans="1:15" x14ac:dyDescent="0.3">
      <c r="A557" s="110"/>
      <c r="B557" s="109"/>
      <c r="C557" s="109"/>
      <c r="D557" s="20" t="str">
        <f>IF(C557&lt;&gt;"",IFERROR(VLOOKUP($C557,'Netzbetreiber-Nummern'!$C:$E,3,0),"Netzbetreibername prüfen!"),"")</f>
        <v/>
      </c>
      <c r="E557" s="88"/>
      <c r="F557" s="65" t="str">
        <f>IF(AND(B557&lt;&gt;"",IFERROR(VLOOKUP(B557,B$52:B556,1,FALSE),"")&lt;&gt;""),"EEG-Anlagen-Nr bereits angegeben",IF(AND(E557&lt;&gt;"",OR(ISNUMBER(E557)=FALSE,E557&lt;0)),"Unzulässige Eingabe Höchstbetrag",""))</f>
        <v/>
      </c>
      <c r="G557" s="70" t="str">
        <f t="shared" si="9"/>
        <v/>
      </c>
      <c r="H557" s="6"/>
      <c r="I557" s="6"/>
      <c r="J557" s="6"/>
      <c r="K557" s="6"/>
      <c r="L557" s="6"/>
      <c r="M557" s="6"/>
      <c r="N557" s="6"/>
      <c r="O557" s="6"/>
    </row>
    <row r="558" spans="1:15" x14ac:dyDescent="0.3">
      <c r="A558" s="110"/>
      <c r="B558" s="109"/>
      <c r="C558" s="109"/>
      <c r="D558" s="20" t="str">
        <f>IF(C558&lt;&gt;"",IFERROR(VLOOKUP($C558,'Netzbetreiber-Nummern'!$C:$E,3,0),"Netzbetreibername prüfen!"),"")</f>
        <v/>
      </c>
      <c r="E558" s="88"/>
      <c r="F558" s="65" t="str">
        <f>IF(AND(B558&lt;&gt;"",IFERROR(VLOOKUP(B558,B$52:B557,1,FALSE),"")&lt;&gt;""),"EEG-Anlagen-Nr bereits angegeben",IF(AND(E558&lt;&gt;"",OR(ISNUMBER(E558)=FALSE,E558&lt;0)),"Unzulässige Eingabe Höchstbetrag",""))</f>
        <v/>
      </c>
      <c r="G558" s="70" t="str">
        <f t="shared" si="9"/>
        <v/>
      </c>
      <c r="H558" s="6"/>
      <c r="I558" s="6"/>
      <c r="J558" s="6"/>
      <c r="K558" s="6"/>
      <c r="L558" s="6"/>
      <c r="M558" s="6"/>
      <c r="N558" s="6"/>
      <c r="O558" s="6"/>
    </row>
    <row r="559" spans="1:15" x14ac:dyDescent="0.3">
      <c r="A559" s="110"/>
      <c r="B559" s="109"/>
      <c r="C559" s="109"/>
      <c r="D559" s="20" t="str">
        <f>IF(C559&lt;&gt;"",IFERROR(VLOOKUP($C559,'Netzbetreiber-Nummern'!$C:$E,3,0),"Netzbetreibername prüfen!"),"")</f>
        <v/>
      </c>
      <c r="E559" s="88"/>
      <c r="F559" s="65" t="str">
        <f>IF(AND(B559&lt;&gt;"",IFERROR(VLOOKUP(B559,B$52:B558,1,FALSE),"")&lt;&gt;""),"EEG-Anlagen-Nr bereits angegeben",IF(AND(E559&lt;&gt;"",OR(ISNUMBER(E559)=FALSE,E559&lt;0)),"Unzulässige Eingabe Höchstbetrag",""))</f>
        <v/>
      </c>
      <c r="G559" s="70" t="str">
        <f t="shared" si="9"/>
        <v/>
      </c>
      <c r="H559" s="6"/>
      <c r="I559" s="6"/>
      <c r="J559" s="6"/>
      <c r="K559" s="6"/>
      <c r="L559" s="6"/>
      <c r="M559" s="6"/>
      <c r="N559" s="6"/>
      <c r="O559" s="6"/>
    </row>
    <row r="560" spans="1:15" x14ac:dyDescent="0.3">
      <c r="A560" s="110"/>
      <c r="B560" s="109"/>
      <c r="C560" s="109"/>
      <c r="D560" s="20" t="str">
        <f>IF(C560&lt;&gt;"",IFERROR(VLOOKUP($C560,'Netzbetreiber-Nummern'!$C:$E,3,0),"Netzbetreibername prüfen!"),"")</f>
        <v/>
      </c>
      <c r="E560" s="88"/>
      <c r="F560" s="65" t="str">
        <f>IF(AND(B560&lt;&gt;"",IFERROR(VLOOKUP(B560,B$52:B559,1,FALSE),"")&lt;&gt;""),"EEG-Anlagen-Nr bereits angegeben",IF(AND(E560&lt;&gt;"",OR(ISNUMBER(E560)=FALSE,E560&lt;0)),"Unzulässige Eingabe Höchstbetrag",""))</f>
        <v/>
      </c>
      <c r="G560" s="70" t="str">
        <f t="shared" si="9"/>
        <v/>
      </c>
      <c r="H560" s="6"/>
      <c r="I560" s="6"/>
      <c r="J560" s="6"/>
      <c r="K560" s="6"/>
      <c r="L560" s="6"/>
      <c r="M560" s="6"/>
      <c r="N560" s="6"/>
      <c r="O560" s="6"/>
    </row>
    <row r="561" spans="1:15" x14ac:dyDescent="0.3">
      <c r="A561" s="110"/>
      <c r="B561" s="109"/>
      <c r="C561" s="109"/>
      <c r="D561" s="20" t="str">
        <f>IF(C561&lt;&gt;"",IFERROR(VLOOKUP($C561,'Netzbetreiber-Nummern'!$C:$E,3,0),"Netzbetreibername prüfen!"),"")</f>
        <v/>
      </c>
      <c r="E561" s="88"/>
      <c r="F561" s="65" t="str">
        <f>IF(AND(B561&lt;&gt;"",IFERROR(VLOOKUP(B561,B$52:B560,1,FALSE),"")&lt;&gt;""),"EEG-Anlagen-Nr bereits angegeben",IF(AND(E561&lt;&gt;"",OR(ISNUMBER(E561)=FALSE,E561&lt;0)),"Unzulässige Eingabe Höchstbetrag",""))</f>
        <v/>
      </c>
      <c r="G561" s="70" t="str">
        <f t="shared" si="9"/>
        <v/>
      </c>
      <c r="H561" s="6"/>
      <c r="I561" s="6"/>
      <c r="J561" s="6"/>
      <c r="K561" s="6"/>
      <c r="L561" s="6"/>
      <c r="M561" s="6"/>
      <c r="N561" s="6"/>
      <c r="O561" s="6"/>
    </row>
    <row r="562" spans="1:15" x14ac:dyDescent="0.3">
      <c r="A562" s="110"/>
      <c r="B562" s="109"/>
      <c r="C562" s="109"/>
      <c r="D562" s="20" t="str">
        <f>IF(C562&lt;&gt;"",IFERROR(VLOOKUP($C562,'Netzbetreiber-Nummern'!$C:$E,3,0),"Netzbetreibername prüfen!"),"")</f>
        <v/>
      </c>
      <c r="E562" s="88"/>
      <c r="F562" s="65" t="str">
        <f>IF(AND(B562&lt;&gt;"",IFERROR(VLOOKUP(B562,B$52:B561,1,FALSE),"")&lt;&gt;""),"EEG-Anlagen-Nr bereits angegeben",IF(AND(E562&lt;&gt;"",OR(ISNUMBER(E562)=FALSE,E562&lt;0)),"Unzulässige Eingabe Höchstbetrag",""))</f>
        <v/>
      </c>
      <c r="G562" s="70" t="str">
        <f t="shared" si="9"/>
        <v/>
      </c>
      <c r="H562" s="6"/>
      <c r="I562" s="6"/>
      <c r="J562" s="6"/>
      <c r="K562" s="6"/>
      <c r="L562" s="6"/>
      <c r="M562" s="6"/>
      <c r="N562" s="6"/>
      <c r="O562" s="6"/>
    </row>
    <row r="563" spans="1:15" x14ac:dyDescent="0.3">
      <c r="A563" s="110"/>
      <c r="B563" s="109"/>
      <c r="C563" s="109"/>
      <c r="D563" s="20" t="str">
        <f>IF(C563&lt;&gt;"",IFERROR(VLOOKUP($C563,'Netzbetreiber-Nummern'!$C:$E,3,0),"Netzbetreibername prüfen!"),"")</f>
        <v/>
      </c>
      <c r="E563" s="88"/>
      <c r="F563" s="65" t="str">
        <f>IF(AND(B563&lt;&gt;"",IFERROR(VLOOKUP(B563,B$52:B562,1,FALSE),"")&lt;&gt;""),"EEG-Anlagen-Nr bereits angegeben",IF(AND(E563&lt;&gt;"",OR(ISNUMBER(E563)=FALSE,E563&lt;0)),"Unzulässige Eingabe Höchstbetrag",""))</f>
        <v/>
      </c>
      <c r="G563" s="70" t="str">
        <f t="shared" si="9"/>
        <v/>
      </c>
      <c r="H563" s="6"/>
      <c r="I563" s="6"/>
      <c r="J563" s="6"/>
      <c r="K563" s="6"/>
      <c r="L563" s="6"/>
      <c r="M563" s="6"/>
      <c r="N563" s="6"/>
      <c r="O563" s="6"/>
    </row>
    <row r="564" spans="1:15" x14ac:dyDescent="0.3">
      <c r="A564" s="110"/>
      <c r="B564" s="109"/>
      <c r="C564" s="109"/>
      <c r="D564" s="20" t="str">
        <f>IF(C564&lt;&gt;"",IFERROR(VLOOKUP($C564,'Netzbetreiber-Nummern'!$C:$E,3,0),"Netzbetreibername prüfen!"),"")</f>
        <v/>
      </c>
      <c r="E564" s="88"/>
      <c r="F564" s="65" t="str">
        <f>IF(AND(B564&lt;&gt;"",IFERROR(VLOOKUP(B564,B$52:B563,1,FALSE),"")&lt;&gt;""),"EEG-Anlagen-Nr bereits angegeben",IF(AND(E564&lt;&gt;"",OR(ISNUMBER(E564)=FALSE,E564&lt;0)),"Unzulässige Eingabe Höchstbetrag",""))</f>
        <v/>
      </c>
      <c r="G564" s="70" t="str">
        <f t="shared" si="9"/>
        <v/>
      </c>
      <c r="H564" s="6"/>
      <c r="I564" s="6"/>
      <c r="J564" s="6"/>
      <c r="K564" s="6"/>
      <c r="L564" s="6"/>
      <c r="M564" s="6"/>
      <c r="N564" s="6"/>
      <c r="O564" s="6"/>
    </row>
    <row r="565" spans="1:15" x14ac:dyDescent="0.3">
      <c r="A565" s="110"/>
      <c r="B565" s="109"/>
      <c r="C565" s="109"/>
      <c r="D565" s="20" t="str">
        <f>IF(C565&lt;&gt;"",IFERROR(VLOOKUP($C565,'Netzbetreiber-Nummern'!$C:$E,3,0),"Netzbetreibername prüfen!"),"")</f>
        <v/>
      </c>
      <c r="E565" s="88"/>
      <c r="F565" s="65" t="str">
        <f>IF(AND(B565&lt;&gt;"",IFERROR(VLOOKUP(B565,B$52:B564,1,FALSE),"")&lt;&gt;""),"EEG-Anlagen-Nr bereits angegeben",IF(AND(E565&lt;&gt;"",OR(ISNUMBER(E565)=FALSE,E565&lt;0)),"Unzulässige Eingabe Höchstbetrag",""))</f>
        <v/>
      </c>
      <c r="G565" s="70" t="str">
        <f t="shared" si="9"/>
        <v/>
      </c>
      <c r="H565" s="6"/>
      <c r="I565" s="6"/>
      <c r="J565" s="6"/>
      <c r="K565" s="6"/>
      <c r="L565" s="6"/>
      <c r="M565" s="6"/>
      <c r="N565" s="6"/>
      <c r="O565" s="6"/>
    </row>
    <row r="566" spans="1:15" x14ac:dyDescent="0.3">
      <c r="A566" s="110"/>
      <c r="B566" s="109"/>
      <c r="C566" s="109"/>
      <c r="D566" s="20" t="str">
        <f>IF(C566&lt;&gt;"",IFERROR(VLOOKUP($C566,'Netzbetreiber-Nummern'!$C:$E,3,0),"Netzbetreibername prüfen!"),"")</f>
        <v/>
      </c>
      <c r="E566" s="88"/>
      <c r="F566" s="65" t="str">
        <f>IF(AND(B566&lt;&gt;"",IFERROR(VLOOKUP(B566,B$52:B565,1,FALSE),"")&lt;&gt;""),"EEG-Anlagen-Nr bereits angegeben",IF(AND(E566&lt;&gt;"",OR(ISNUMBER(E566)=FALSE,E566&lt;0)),"Unzulässige Eingabe Höchstbetrag",""))</f>
        <v/>
      </c>
      <c r="G566" s="70" t="str">
        <f t="shared" si="9"/>
        <v/>
      </c>
      <c r="H566" s="6"/>
      <c r="I566" s="6"/>
      <c r="J566" s="6"/>
      <c r="K566" s="6"/>
      <c r="L566" s="6"/>
      <c r="M566" s="6"/>
      <c r="N566" s="6"/>
      <c r="O566" s="6"/>
    </row>
    <row r="567" spans="1:15" x14ac:dyDescent="0.3">
      <c r="A567" s="110"/>
      <c r="B567" s="109"/>
      <c r="C567" s="109"/>
      <c r="D567" s="20" t="str">
        <f>IF(C567&lt;&gt;"",IFERROR(VLOOKUP($C567,'Netzbetreiber-Nummern'!$C:$E,3,0),"Netzbetreibername prüfen!"),"")</f>
        <v/>
      </c>
      <c r="E567" s="88"/>
      <c r="F567" s="65" t="str">
        <f>IF(AND(B567&lt;&gt;"",IFERROR(VLOOKUP(B567,B$52:B566,1,FALSE),"")&lt;&gt;""),"EEG-Anlagen-Nr bereits angegeben",IF(AND(E567&lt;&gt;"",OR(ISNUMBER(E567)=FALSE,E567&lt;0)),"Unzulässige Eingabe Höchstbetrag",""))</f>
        <v/>
      </c>
      <c r="G567" s="70" t="str">
        <f t="shared" si="9"/>
        <v/>
      </c>
      <c r="H567" s="6"/>
      <c r="I567" s="6"/>
      <c r="J567" s="6"/>
      <c r="K567" s="6"/>
      <c r="L567" s="6"/>
      <c r="M567" s="6"/>
      <c r="N567" s="6"/>
      <c r="O567" s="6"/>
    </row>
    <row r="568" spans="1:15" x14ac:dyDescent="0.3">
      <c r="A568" s="110"/>
      <c r="B568" s="109"/>
      <c r="C568" s="109"/>
      <c r="D568" s="20" t="str">
        <f>IF(C568&lt;&gt;"",IFERROR(VLOOKUP($C568,'Netzbetreiber-Nummern'!$C:$E,3,0),"Netzbetreibername prüfen!"),"")</f>
        <v/>
      </c>
      <c r="E568" s="88"/>
      <c r="F568" s="65" t="str">
        <f>IF(AND(B568&lt;&gt;"",IFERROR(VLOOKUP(B568,B$52:B567,1,FALSE),"")&lt;&gt;""),"EEG-Anlagen-Nr bereits angegeben",IF(AND(E568&lt;&gt;"",OR(ISNUMBER(E568)=FALSE,E568&lt;0)),"Unzulässige Eingabe Höchstbetrag",""))</f>
        <v/>
      </c>
      <c r="G568" s="70" t="str">
        <f t="shared" si="9"/>
        <v/>
      </c>
      <c r="H568" s="6"/>
      <c r="I568" s="6"/>
      <c r="J568" s="6"/>
      <c r="K568" s="6"/>
      <c r="L568" s="6"/>
      <c r="M568" s="6"/>
      <c r="N568" s="6"/>
      <c r="O568" s="6"/>
    </row>
    <row r="569" spans="1:15" x14ac:dyDescent="0.3">
      <c r="A569" s="110"/>
      <c r="B569" s="109"/>
      <c r="C569" s="109"/>
      <c r="D569" s="20" t="str">
        <f>IF(C569&lt;&gt;"",IFERROR(VLOOKUP($C569,'Netzbetreiber-Nummern'!$C:$E,3,0),"Netzbetreibername prüfen!"),"")</f>
        <v/>
      </c>
      <c r="E569" s="88"/>
      <c r="F569" s="65" t="str">
        <f>IF(AND(B569&lt;&gt;"",IFERROR(VLOOKUP(B569,B$52:B568,1,FALSE),"")&lt;&gt;""),"EEG-Anlagen-Nr bereits angegeben",IF(AND(E569&lt;&gt;"",OR(ISNUMBER(E569)=FALSE,E569&lt;0)),"Unzulässige Eingabe Höchstbetrag",""))</f>
        <v/>
      </c>
      <c r="G569" s="70" t="str">
        <f t="shared" ref="G569:G632" si="10">IF(D569="Netzbetreibername prüfen!","Netzbetreibergesellschaft unbekannt. Bitte Unternehmensnamen in dritter Spalte prüfen!",IF(OR(A569&lt;&gt;"",B569&lt;&gt;"",C569&lt;&gt;"",E569&lt;&gt;""),IF(OR(B569="",C569="",E569=""),"Bitte alle Eingabefelder ausfüllen!",IF(F569&lt;&gt;"",F569,"In Ordnung")),""))</f>
        <v/>
      </c>
      <c r="H569" s="6"/>
      <c r="I569" s="6"/>
      <c r="J569" s="6"/>
      <c r="K569" s="6"/>
      <c r="L569" s="6"/>
      <c r="M569" s="6"/>
      <c r="N569" s="6"/>
      <c r="O569" s="6"/>
    </row>
    <row r="570" spans="1:15" x14ac:dyDescent="0.3">
      <c r="A570" s="110"/>
      <c r="B570" s="109"/>
      <c r="C570" s="109"/>
      <c r="D570" s="20" t="str">
        <f>IF(C570&lt;&gt;"",IFERROR(VLOOKUP($C570,'Netzbetreiber-Nummern'!$C:$E,3,0),"Netzbetreibername prüfen!"),"")</f>
        <v/>
      </c>
      <c r="E570" s="88"/>
      <c r="F570" s="65" t="str">
        <f>IF(AND(B570&lt;&gt;"",IFERROR(VLOOKUP(B570,B$52:B569,1,FALSE),"")&lt;&gt;""),"EEG-Anlagen-Nr bereits angegeben",IF(AND(E570&lt;&gt;"",OR(ISNUMBER(E570)=FALSE,E570&lt;0)),"Unzulässige Eingabe Höchstbetrag",""))</f>
        <v/>
      </c>
      <c r="G570" s="70" t="str">
        <f t="shared" si="10"/>
        <v/>
      </c>
      <c r="H570" s="6"/>
      <c r="I570" s="6"/>
      <c r="J570" s="6"/>
      <c r="K570" s="6"/>
      <c r="L570" s="6"/>
      <c r="M570" s="6"/>
      <c r="N570" s="6"/>
      <c r="O570" s="6"/>
    </row>
    <row r="571" spans="1:15" x14ac:dyDescent="0.3">
      <c r="A571" s="110"/>
      <c r="B571" s="109"/>
      <c r="C571" s="109"/>
      <c r="D571" s="20" t="str">
        <f>IF(C571&lt;&gt;"",IFERROR(VLOOKUP($C571,'Netzbetreiber-Nummern'!$C:$E,3,0),"Netzbetreibername prüfen!"),"")</f>
        <v/>
      </c>
      <c r="E571" s="88"/>
      <c r="F571" s="65" t="str">
        <f>IF(AND(B571&lt;&gt;"",IFERROR(VLOOKUP(B571,B$52:B570,1,FALSE),"")&lt;&gt;""),"EEG-Anlagen-Nr bereits angegeben",IF(AND(E571&lt;&gt;"",OR(ISNUMBER(E571)=FALSE,E571&lt;0)),"Unzulässige Eingabe Höchstbetrag",""))</f>
        <v/>
      </c>
      <c r="G571" s="70" t="str">
        <f t="shared" si="10"/>
        <v/>
      </c>
      <c r="H571" s="6"/>
      <c r="I571" s="6"/>
      <c r="J571" s="6"/>
      <c r="K571" s="6"/>
      <c r="L571" s="6"/>
      <c r="M571" s="6"/>
      <c r="N571" s="6"/>
      <c r="O571" s="6"/>
    </row>
    <row r="572" spans="1:15" x14ac:dyDescent="0.3">
      <c r="A572" s="110"/>
      <c r="B572" s="109"/>
      <c r="C572" s="109"/>
      <c r="D572" s="20" t="str">
        <f>IF(C572&lt;&gt;"",IFERROR(VLOOKUP($C572,'Netzbetreiber-Nummern'!$C:$E,3,0),"Netzbetreibername prüfen!"),"")</f>
        <v/>
      </c>
      <c r="E572" s="88"/>
      <c r="F572" s="65" t="str">
        <f>IF(AND(B572&lt;&gt;"",IFERROR(VLOOKUP(B572,B$52:B571,1,FALSE),"")&lt;&gt;""),"EEG-Anlagen-Nr bereits angegeben",IF(AND(E572&lt;&gt;"",OR(ISNUMBER(E572)=FALSE,E572&lt;0)),"Unzulässige Eingabe Höchstbetrag",""))</f>
        <v/>
      </c>
      <c r="G572" s="70" t="str">
        <f t="shared" si="10"/>
        <v/>
      </c>
      <c r="H572" s="6"/>
      <c r="I572" s="6"/>
      <c r="J572" s="6"/>
      <c r="K572" s="6"/>
      <c r="L572" s="6"/>
      <c r="M572" s="6"/>
      <c r="N572" s="6"/>
      <c r="O572" s="6"/>
    </row>
    <row r="573" spans="1:15" x14ac:dyDescent="0.3">
      <c r="A573" s="110"/>
      <c r="B573" s="109"/>
      <c r="C573" s="109"/>
      <c r="D573" s="20" t="str">
        <f>IF(C573&lt;&gt;"",IFERROR(VLOOKUP($C573,'Netzbetreiber-Nummern'!$C:$E,3,0),"Netzbetreibername prüfen!"),"")</f>
        <v/>
      </c>
      <c r="E573" s="88"/>
      <c r="F573" s="65" t="str">
        <f>IF(AND(B573&lt;&gt;"",IFERROR(VLOOKUP(B573,B$52:B572,1,FALSE),"")&lt;&gt;""),"EEG-Anlagen-Nr bereits angegeben",IF(AND(E573&lt;&gt;"",OR(ISNUMBER(E573)=FALSE,E573&lt;0)),"Unzulässige Eingabe Höchstbetrag",""))</f>
        <v/>
      </c>
      <c r="G573" s="70" t="str">
        <f t="shared" si="10"/>
        <v/>
      </c>
      <c r="H573" s="6"/>
      <c r="I573" s="6"/>
      <c r="J573" s="6"/>
      <c r="K573" s="6"/>
      <c r="L573" s="6"/>
      <c r="M573" s="6"/>
      <c r="N573" s="6"/>
      <c r="O573" s="6"/>
    </row>
    <row r="574" spans="1:15" x14ac:dyDescent="0.3">
      <c r="A574" s="110"/>
      <c r="B574" s="109"/>
      <c r="C574" s="109"/>
      <c r="D574" s="20" t="str">
        <f>IF(C574&lt;&gt;"",IFERROR(VLOOKUP($C574,'Netzbetreiber-Nummern'!$C:$E,3,0),"Netzbetreibername prüfen!"),"")</f>
        <v/>
      </c>
      <c r="E574" s="88"/>
      <c r="F574" s="65" t="str">
        <f>IF(AND(B574&lt;&gt;"",IFERROR(VLOOKUP(B574,B$52:B573,1,FALSE),"")&lt;&gt;""),"EEG-Anlagen-Nr bereits angegeben",IF(AND(E574&lt;&gt;"",OR(ISNUMBER(E574)=FALSE,E574&lt;0)),"Unzulässige Eingabe Höchstbetrag",""))</f>
        <v/>
      </c>
      <c r="G574" s="70" t="str">
        <f t="shared" si="10"/>
        <v/>
      </c>
      <c r="H574" s="6"/>
      <c r="I574" s="6"/>
      <c r="J574" s="6"/>
      <c r="K574" s="6"/>
      <c r="L574" s="6"/>
      <c r="M574" s="6"/>
      <c r="N574" s="6"/>
      <c r="O574" s="6"/>
    </row>
    <row r="575" spans="1:15" x14ac:dyDescent="0.3">
      <c r="A575" s="110"/>
      <c r="B575" s="109"/>
      <c r="C575" s="109"/>
      <c r="D575" s="20" t="str">
        <f>IF(C575&lt;&gt;"",IFERROR(VLOOKUP($C575,'Netzbetreiber-Nummern'!$C:$E,3,0),"Netzbetreibername prüfen!"),"")</f>
        <v/>
      </c>
      <c r="E575" s="88"/>
      <c r="F575" s="65" t="str">
        <f>IF(AND(B575&lt;&gt;"",IFERROR(VLOOKUP(B575,B$52:B574,1,FALSE),"")&lt;&gt;""),"EEG-Anlagen-Nr bereits angegeben",IF(AND(E575&lt;&gt;"",OR(ISNUMBER(E575)=FALSE,E575&lt;0)),"Unzulässige Eingabe Höchstbetrag",""))</f>
        <v/>
      </c>
      <c r="G575" s="70" t="str">
        <f t="shared" si="10"/>
        <v/>
      </c>
      <c r="H575" s="6"/>
      <c r="I575" s="6"/>
      <c r="J575" s="6"/>
      <c r="K575" s="6"/>
      <c r="L575" s="6"/>
      <c r="M575" s="6"/>
      <c r="N575" s="6"/>
      <c r="O575" s="6"/>
    </row>
    <row r="576" spans="1:15" x14ac:dyDescent="0.3">
      <c r="A576" s="110"/>
      <c r="B576" s="109"/>
      <c r="C576" s="109"/>
      <c r="D576" s="20" t="str">
        <f>IF(C576&lt;&gt;"",IFERROR(VLOOKUP($C576,'Netzbetreiber-Nummern'!$C:$E,3,0),"Netzbetreibername prüfen!"),"")</f>
        <v/>
      </c>
      <c r="E576" s="88"/>
      <c r="F576" s="65" t="str">
        <f>IF(AND(B576&lt;&gt;"",IFERROR(VLOOKUP(B576,B$52:B575,1,FALSE),"")&lt;&gt;""),"EEG-Anlagen-Nr bereits angegeben",IF(AND(E576&lt;&gt;"",OR(ISNUMBER(E576)=FALSE,E576&lt;0)),"Unzulässige Eingabe Höchstbetrag",""))</f>
        <v/>
      </c>
      <c r="G576" s="70" t="str">
        <f t="shared" si="10"/>
        <v/>
      </c>
      <c r="H576" s="6"/>
      <c r="I576" s="6"/>
      <c r="J576" s="6"/>
      <c r="K576" s="6"/>
      <c r="L576" s="6"/>
      <c r="M576" s="6"/>
      <c r="N576" s="6"/>
      <c r="O576" s="6"/>
    </row>
    <row r="577" spans="1:15" x14ac:dyDescent="0.3">
      <c r="A577" s="110"/>
      <c r="B577" s="109"/>
      <c r="C577" s="109"/>
      <c r="D577" s="20" t="str">
        <f>IF(C577&lt;&gt;"",IFERROR(VLOOKUP($C577,'Netzbetreiber-Nummern'!$C:$E,3,0),"Netzbetreibername prüfen!"),"")</f>
        <v/>
      </c>
      <c r="E577" s="88"/>
      <c r="F577" s="65" t="str">
        <f>IF(AND(B577&lt;&gt;"",IFERROR(VLOOKUP(B577,B$52:B576,1,FALSE),"")&lt;&gt;""),"EEG-Anlagen-Nr bereits angegeben",IF(AND(E577&lt;&gt;"",OR(ISNUMBER(E577)=FALSE,E577&lt;0)),"Unzulässige Eingabe Höchstbetrag",""))</f>
        <v/>
      </c>
      <c r="G577" s="70" t="str">
        <f t="shared" si="10"/>
        <v/>
      </c>
      <c r="H577" s="6"/>
      <c r="I577" s="6"/>
      <c r="J577" s="6"/>
      <c r="K577" s="6"/>
      <c r="L577" s="6"/>
      <c r="M577" s="6"/>
      <c r="N577" s="6"/>
      <c r="O577" s="6"/>
    </row>
    <row r="578" spans="1:15" x14ac:dyDescent="0.3">
      <c r="A578" s="110"/>
      <c r="B578" s="109"/>
      <c r="C578" s="109"/>
      <c r="D578" s="20" t="str">
        <f>IF(C578&lt;&gt;"",IFERROR(VLOOKUP($C578,'Netzbetreiber-Nummern'!$C:$E,3,0),"Netzbetreibername prüfen!"),"")</f>
        <v/>
      </c>
      <c r="E578" s="88"/>
      <c r="F578" s="65" t="str">
        <f>IF(AND(B578&lt;&gt;"",IFERROR(VLOOKUP(B578,B$52:B577,1,FALSE),"")&lt;&gt;""),"EEG-Anlagen-Nr bereits angegeben",IF(AND(E578&lt;&gt;"",OR(ISNUMBER(E578)=FALSE,E578&lt;0)),"Unzulässige Eingabe Höchstbetrag",""))</f>
        <v/>
      </c>
      <c r="G578" s="70" t="str">
        <f t="shared" si="10"/>
        <v/>
      </c>
      <c r="H578" s="6"/>
      <c r="I578" s="6"/>
      <c r="J578" s="6"/>
      <c r="K578" s="6"/>
      <c r="L578" s="6"/>
      <c r="M578" s="6"/>
      <c r="N578" s="6"/>
      <c r="O578" s="6"/>
    </row>
    <row r="579" spans="1:15" x14ac:dyDescent="0.3">
      <c r="A579" s="110"/>
      <c r="B579" s="109"/>
      <c r="C579" s="109"/>
      <c r="D579" s="20" t="str">
        <f>IF(C579&lt;&gt;"",IFERROR(VLOOKUP($C579,'Netzbetreiber-Nummern'!$C:$E,3,0),"Netzbetreibername prüfen!"),"")</f>
        <v/>
      </c>
      <c r="E579" s="88"/>
      <c r="F579" s="65" t="str">
        <f>IF(AND(B579&lt;&gt;"",IFERROR(VLOOKUP(B579,B$52:B578,1,FALSE),"")&lt;&gt;""),"EEG-Anlagen-Nr bereits angegeben",IF(AND(E579&lt;&gt;"",OR(ISNUMBER(E579)=FALSE,E579&lt;0)),"Unzulässige Eingabe Höchstbetrag",""))</f>
        <v/>
      </c>
      <c r="G579" s="70" t="str">
        <f t="shared" si="10"/>
        <v/>
      </c>
      <c r="H579" s="6"/>
      <c r="I579" s="6"/>
      <c r="J579" s="6"/>
      <c r="K579" s="6"/>
      <c r="L579" s="6"/>
      <c r="M579" s="6"/>
      <c r="N579" s="6"/>
      <c r="O579" s="6"/>
    </row>
    <row r="580" spans="1:15" x14ac:dyDescent="0.3">
      <c r="A580" s="110"/>
      <c r="B580" s="109"/>
      <c r="C580" s="109"/>
      <c r="D580" s="20" t="str">
        <f>IF(C580&lt;&gt;"",IFERROR(VLOOKUP($C580,'Netzbetreiber-Nummern'!$C:$E,3,0),"Netzbetreibername prüfen!"),"")</f>
        <v/>
      </c>
      <c r="E580" s="88"/>
      <c r="F580" s="65" t="str">
        <f>IF(AND(B580&lt;&gt;"",IFERROR(VLOOKUP(B580,B$52:B579,1,FALSE),"")&lt;&gt;""),"EEG-Anlagen-Nr bereits angegeben",IF(AND(E580&lt;&gt;"",OR(ISNUMBER(E580)=FALSE,E580&lt;0)),"Unzulässige Eingabe Höchstbetrag",""))</f>
        <v/>
      </c>
      <c r="G580" s="70" t="str">
        <f t="shared" si="10"/>
        <v/>
      </c>
      <c r="H580" s="6"/>
      <c r="I580" s="6"/>
      <c r="J580" s="6"/>
      <c r="K580" s="6"/>
      <c r="L580" s="6"/>
      <c r="M580" s="6"/>
      <c r="N580" s="6"/>
      <c r="O580" s="6"/>
    </row>
    <row r="581" spans="1:15" x14ac:dyDescent="0.3">
      <c r="A581" s="110"/>
      <c r="B581" s="109"/>
      <c r="C581" s="109"/>
      <c r="D581" s="20" t="str">
        <f>IF(C581&lt;&gt;"",IFERROR(VLOOKUP($C581,'Netzbetreiber-Nummern'!$C:$E,3,0),"Netzbetreibername prüfen!"),"")</f>
        <v/>
      </c>
      <c r="E581" s="88"/>
      <c r="F581" s="65" t="str">
        <f>IF(AND(B581&lt;&gt;"",IFERROR(VLOOKUP(B581,B$52:B580,1,FALSE),"")&lt;&gt;""),"EEG-Anlagen-Nr bereits angegeben",IF(AND(E581&lt;&gt;"",OR(ISNUMBER(E581)=FALSE,E581&lt;0)),"Unzulässige Eingabe Höchstbetrag",""))</f>
        <v/>
      </c>
      <c r="G581" s="70" t="str">
        <f t="shared" si="10"/>
        <v/>
      </c>
      <c r="H581" s="6"/>
      <c r="I581" s="6"/>
      <c r="J581" s="6"/>
      <c r="K581" s="6"/>
      <c r="L581" s="6"/>
      <c r="M581" s="6"/>
      <c r="N581" s="6"/>
      <c r="O581" s="6"/>
    </row>
    <row r="582" spans="1:15" x14ac:dyDescent="0.3">
      <c r="A582" s="110"/>
      <c r="B582" s="109"/>
      <c r="C582" s="109"/>
      <c r="D582" s="20" t="str">
        <f>IF(C582&lt;&gt;"",IFERROR(VLOOKUP($C582,'Netzbetreiber-Nummern'!$C:$E,3,0),"Netzbetreibername prüfen!"),"")</f>
        <v/>
      </c>
      <c r="E582" s="88"/>
      <c r="F582" s="65" t="str">
        <f>IF(AND(B582&lt;&gt;"",IFERROR(VLOOKUP(B582,B$52:B581,1,FALSE),"")&lt;&gt;""),"EEG-Anlagen-Nr bereits angegeben",IF(AND(E582&lt;&gt;"",OR(ISNUMBER(E582)=FALSE,E582&lt;0)),"Unzulässige Eingabe Höchstbetrag",""))</f>
        <v/>
      </c>
      <c r="G582" s="70" t="str">
        <f t="shared" si="10"/>
        <v/>
      </c>
      <c r="H582" s="6"/>
      <c r="I582" s="6"/>
      <c r="J582" s="6"/>
      <c r="K582" s="6"/>
      <c r="L582" s="6"/>
      <c r="M582" s="6"/>
      <c r="N582" s="6"/>
      <c r="O582" s="6"/>
    </row>
    <row r="583" spans="1:15" x14ac:dyDescent="0.3">
      <c r="A583" s="110"/>
      <c r="B583" s="109"/>
      <c r="C583" s="109"/>
      <c r="D583" s="20" t="str">
        <f>IF(C583&lt;&gt;"",IFERROR(VLOOKUP($C583,'Netzbetreiber-Nummern'!$C:$E,3,0),"Netzbetreibername prüfen!"),"")</f>
        <v/>
      </c>
      <c r="E583" s="88"/>
      <c r="F583" s="65" t="str">
        <f>IF(AND(B583&lt;&gt;"",IFERROR(VLOOKUP(B583,B$52:B582,1,FALSE),"")&lt;&gt;""),"EEG-Anlagen-Nr bereits angegeben",IF(AND(E583&lt;&gt;"",OR(ISNUMBER(E583)=FALSE,E583&lt;0)),"Unzulässige Eingabe Höchstbetrag",""))</f>
        <v/>
      </c>
      <c r="G583" s="70" t="str">
        <f t="shared" si="10"/>
        <v/>
      </c>
      <c r="H583" s="6"/>
      <c r="I583" s="6"/>
      <c r="J583" s="6"/>
      <c r="K583" s="6"/>
      <c r="L583" s="6"/>
      <c r="M583" s="6"/>
      <c r="N583" s="6"/>
      <c r="O583" s="6"/>
    </row>
    <row r="584" spans="1:15" x14ac:dyDescent="0.3">
      <c r="A584" s="110"/>
      <c r="B584" s="109"/>
      <c r="C584" s="109"/>
      <c r="D584" s="20" t="str">
        <f>IF(C584&lt;&gt;"",IFERROR(VLOOKUP($C584,'Netzbetreiber-Nummern'!$C:$E,3,0),"Netzbetreibername prüfen!"),"")</f>
        <v/>
      </c>
      <c r="E584" s="88"/>
      <c r="F584" s="65" t="str">
        <f>IF(AND(B584&lt;&gt;"",IFERROR(VLOOKUP(B584,B$52:B583,1,FALSE),"")&lt;&gt;""),"EEG-Anlagen-Nr bereits angegeben",IF(AND(E584&lt;&gt;"",OR(ISNUMBER(E584)=FALSE,E584&lt;0)),"Unzulässige Eingabe Höchstbetrag",""))</f>
        <v/>
      </c>
      <c r="G584" s="70" t="str">
        <f t="shared" si="10"/>
        <v/>
      </c>
      <c r="H584" s="6"/>
      <c r="I584" s="6"/>
      <c r="J584" s="6"/>
      <c r="K584" s="6"/>
      <c r="L584" s="6"/>
      <c r="M584" s="6"/>
      <c r="N584" s="6"/>
      <c r="O584" s="6"/>
    </row>
    <row r="585" spans="1:15" x14ac:dyDescent="0.3">
      <c r="A585" s="110"/>
      <c r="B585" s="109"/>
      <c r="C585" s="109"/>
      <c r="D585" s="20" t="str">
        <f>IF(C585&lt;&gt;"",IFERROR(VLOOKUP($C585,'Netzbetreiber-Nummern'!$C:$E,3,0),"Netzbetreibername prüfen!"),"")</f>
        <v/>
      </c>
      <c r="E585" s="88"/>
      <c r="F585" s="65" t="str">
        <f>IF(AND(B585&lt;&gt;"",IFERROR(VLOOKUP(B585,B$52:B584,1,FALSE),"")&lt;&gt;""),"EEG-Anlagen-Nr bereits angegeben",IF(AND(E585&lt;&gt;"",OR(ISNUMBER(E585)=FALSE,E585&lt;0)),"Unzulässige Eingabe Höchstbetrag",""))</f>
        <v/>
      </c>
      <c r="G585" s="70" t="str">
        <f t="shared" si="10"/>
        <v/>
      </c>
      <c r="H585" s="6"/>
      <c r="I585" s="6"/>
      <c r="J585" s="6"/>
      <c r="K585" s="6"/>
      <c r="L585" s="6"/>
      <c r="M585" s="6"/>
      <c r="N585" s="6"/>
      <c r="O585" s="6"/>
    </row>
    <row r="586" spans="1:15" x14ac:dyDescent="0.3">
      <c r="A586" s="110"/>
      <c r="B586" s="109"/>
      <c r="C586" s="109"/>
      <c r="D586" s="20" t="str">
        <f>IF(C586&lt;&gt;"",IFERROR(VLOOKUP($C586,'Netzbetreiber-Nummern'!$C:$E,3,0),"Netzbetreibername prüfen!"),"")</f>
        <v/>
      </c>
      <c r="E586" s="88"/>
      <c r="F586" s="65" t="str">
        <f>IF(AND(B586&lt;&gt;"",IFERROR(VLOOKUP(B586,B$52:B585,1,FALSE),"")&lt;&gt;""),"EEG-Anlagen-Nr bereits angegeben",IF(AND(E586&lt;&gt;"",OR(ISNUMBER(E586)=FALSE,E586&lt;0)),"Unzulässige Eingabe Höchstbetrag",""))</f>
        <v/>
      </c>
      <c r="G586" s="70" t="str">
        <f t="shared" si="10"/>
        <v/>
      </c>
      <c r="H586" s="6"/>
      <c r="I586" s="6"/>
      <c r="J586" s="6"/>
      <c r="K586" s="6"/>
      <c r="L586" s="6"/>
      <c r="M586" s="6"/>
      <c r="N586" s="6"/>
      <c r="O586" s="6"/>
    </row>
    <row r="587" spans="1:15" x14ac:dyDescent="0.3">
      <c r="A587" s="110"/>
      <c r="B587" s="109"/>
      <c r="C587" s="109"/>
      <c r="D587" s="20" t="str">
        <f>IF(C587&lt;&gt;"",IFERROR(VLOOKUP($C587,'Netzbetreiber-Nummern'!$C:$E,3,0),"Netzbetreibername prüfen!"),"")</f>
        <v/>
      </c>
      <c r="E587" s="88"/>
      <c r="F587" s="65" t="str">
        <f>IF(AND(B587&lt;&gt;"",IFERROR(VLOOKUP(B587,B$52:B586,1,FALSE),"")&lt;&gt;""),"EEG-Anlagen-Nr bereits angegeben",IF(AND(E587&lt;&gt;"",OR(ISNUMBER(E587)=FALSE,E587&lt;0)),"Unzulässige Eingabe Höchstbetrag",""))</f>
        <v/>
      </c>
      <c r="G587" s="70" t="str">
        <f t="shared" si="10"/>
        <v/>
      </c>
      <c r="H587" s="6"/>
      <c r="I587" s="6"/>
      <c r="J587" s="6"/>
      <c r="K587" s="6"/>
      <c r="L587" s="6"/>
      <c r="M587" s="6"/>
      <c r="N587" s="6"/>
      <c r="O587" s="6"/>
    </row>
    <row r="588" spans="1:15" x14ac:dyDescent="0.3">
      <c r="A588" s="110"/>
      <c r="B588" s="109"/>
      <c r="C588" s="109"/>
      <c r="D588" s="20" t="str">
        <f>IF(C588&lt;&gt;"",IFERROR(VLOOKUP($C588,'Netzbetreiber-Nummern'!$C:$E,3,0),"Netzbetreibername prüfen!"),"")</f>
        <v/>
      </c>
      <c r="E588" s="88"/>
      <c r="F588" s="65" t="str">
        <f>IF(AND(B588&lt;&gt;"",IFERROR(VLOOKUP(B588,B$52:B587,1,FALSE),"")&lt;&gt;""),"EEG-Anlagen-Nr bereits angegeben",IF(AND(E588&lt;&gt;"",OR(ISNUMBER(E588)=FALSE,E588&lt;0)),"Unzulässige Eingabe Höchstbetrag",""))</f>
        <v/>
      </c>
      <c r="G588" s="70" t="str">
        <f t="shared" si="10"/>
        <v/>
      </c>
      <c r="H588" s="6"/>
      <c r="I588" s="6"/>
      <c r="J588" s="6"/>
      <c r="K588" s="6"/>
      <c r="L588" s="6"/>
      <c r="M588" s="6"/>
      <c r="N588" s="6"/>
      <c r="O588" s="6"/>
    </row>
    <row r="589" spans="1:15" x14ac:dyDescent="0.3">
      <c r="A589" s="110"/>
      <c r="B589" s="109"/>
      <c r="C589" s="109"/>
      <c r="D589" s="20" t="str">
        <f>IF(C589&lt;&gt;"",IFERROR(VLOOKUP($C589,'Netzbetreiber-Nummern'!$C:$E,3,0),"Netzbetreibername prüfen!"),"")</f>
        <v/>
      </c>
      <c r="E589" s="88"/>
      <c r="F589" s="65" t="str">
        <f>IF(AND(B589&lt;&gt;"",IFERROR(VLOOKUP(B589,B$52:B588,1,FALSE),"")&lt;&gt;""),"EEG-Anlagen-Nr bereits angegeben",IF(AND(E589&lt;&gt;"",OR(ISNUMBER(E589)=FALSE,E589&lt;0)),"Unzulässige Eingabe Höchstbetrag",""))</f>
        <v/>
      </c>
      <c r="G589" s="70" t="str">
        <f t="shared" si="10"/>
        <v/>
      </c>
      <c r="H589" s="6"/>
      <c r="I589" s="6"/>
      <c r="J589" s="6"/>
      <c r="K589" s="6"/>
      <c r="L589" s="6"/>
      <c r="M589" s="6"/>
      <c r="N589" s="6"/>
      <c r="O589" s="6"/>
    </row>
    <row r="590" spans="1:15" x14ac:dyDescent="0.3">
      <c r="A590" s="110"/>
      <c r="B590" s="109"/>
      <c r="C590" s="109"/>
      <c r="D590" s="20" t="str">
        <f>IF(C590&lt;&gt;"",IFERROR(VLOOKUP($C590,'Netzbetreiber-Nummern'!$C:$E,3,0),"Netzbetreibername prüfen!"),"")</f>
        <v/>
      </c>
      <c r="E590" s="88"/>
      <c r="F590" s="65" t="str">
        <f>IF(AND(B590&lt;&gt;"",IFERROR(VLOOKUP(B590,B$52:B589,1,FALSE),"")&lt;&gt;""),"EEG-Anlagen-Nr bereits angegeben",IF(AND(E590&lt;&gt;"",OR(ISNUMBER(E590)=FALSE,E590&lt;0)),"Unzulässige Eingabe Höchstbetrag",""))</f>
        <v/>
      </c>
      <c r="G590" s="70" t="str">
        <f t="shared" si="10"/>
        <v/>
      </c>
      <c r="H590" s="6"/>
      <c r="I590" s="6"/>
      <c r="J590" s="6"/>
      <c r="K590" s="6"/>
      <c r="L590" s="6"/>
      <c r="M590" s="6"/>
      <c r="N590" s="6"/>
      <c r="O590" s="6"/>
    </row>
    <row r="591" spans="1:15" x14ac:dyDescent="0.3">
      <c r="A591" s="110"/>
      <c r="B591" s="109"/>
      <c r="C591" s="109"/>
      <c r="D591" s="20" t="str">
        <f>IF(C591&lt;&gt;"",IFERROR(VLOOKUP($C591,'Netzbetreiber-Nummern'!$C:$E,3,0),"Netzbetreibername prüfen!"),"")</f>
        <v/>
      </c>
      <c r="E591" s="88"/>
      <c r="F591" s="65" t="str">
        <f>IF(AND(B591&lt;&gt;"",IFERROR(VLOOKUP(B591,B$52:B590,1,FALSE),"")&lt;&gt;""),"EEG-Anlagen-Nr bereits angegeben",IF(AND(E591&lt;&gt;"",OR(ISNUMBER(E591)=FALSE,E591&lt;0)),"Unzulässige Eingabe Höchstbetrag",""))</f>
        <v/>
      </c>
      <c r="G591" s="70" t="str">
        <f t="shared" si="10"/>
        <v/>
      </c>
      <c r="H591" s="6"/>
      <c r="I591" s="6"/>
      <c r="J591" s="6"/>
      <c r="K591" s="6"/>
      <c r="L591" s="6"/>
      <c r="M591" s="6"/>
      <c r="N591" s="6"/>
      <c r="O591" s="6"/>
    </row>
    <row r="592" spans="1:15" x14ac:dyDescent="0.3">
      <c r="A592" s="110"/>
      <c r="B592" s="109"/>
      <c r="C592" s="109"/>
      <c r="D592" s="20" t="str">
        <f>IF(C592&lt;&gt;"",IFERROR(VLOOKUP($C592,'Netzbetreiber-Nummern'!$C:$E,3,0),"Netzbetreibername prüfen!"),"")</f>
        <v/>
      </c>
      <c r="E592" s="88"/>
      <c r="F592" s="65" t="str">
        <f>IF(AND(B592&lt;&gt;"",IFERROR(VLOOKUP(B592,B$52:B591,1,FALSE),"")&lt;&gt;""),"EEG-Anlagen-Nr bereits angegeben",IF(AND(E592&lt;&gt;"",OR(ISNUMBER(E592)=FALSE,E592&lt;0)),"Unzulässige Eingabe Höchstbetrag",""))</f>
        <v/>
      </c>
      <c r="G592" s="70" t="str">
        <f t="shared" si="10"/>
        <v/>
      </c>
      <c r="H592" s="6"/>
      <c r="I592" s="6"/>
      <c r="J592" s="6"/>
      <c r="K592" s="6"/>
      <c r="L592" s="6"/>
      <c r="M592" s="6"/>
      <c r="N592" s="6"/>
      <c r="O592" s="6"/>
    </row>
    <row r="593" spans="1:15" x14ac:dyDescent="0.3">
      <c r="A593" s="110"/>
      <c r="B593" s="109"/>
      <c r="C593" s="109"/>
      <c r="D593" s="20" t="str">
        <f>IF(C593&lt;&gt;"",IFERROR(VLOOKUP($C593,'Netzbetreiber-Nummern'!$C:$E,3,0),"Netzbetreibername prüfen!"),"")</f>
        <v/>
      </c>
      <c r="E593" s="88"/>
      <c r="F593" s="65" t="str">
        <f>IF(AND(B593&lt;&gt;"",IFERROR(VLOOKUP(B593,B$52:B592,1,FALSE),"")&lt;&gt;""),"EEG-Anlagen-Nr bereits angegeben",IF(AND(E593&lt;&gt;"",OR(ISNUMBER(E593)=FALSE,E593&lt;0)),"Unzulässige Eingabe Höchstbetrag",""))</f>
        <v/>
      </c>
      <c r="G593" s="70" t="str">
        <f t="shared" si="10"/>
        <v/>
      </c>
      <c r="H593" s="6"/>
      <c r="I593" s="6"/>
      <c r="J593" s="6"/>
      <c r="K593" s="6"/>
      <c r="L593" s="6"/>
      <c r="M593" s="6"/>
      <c r="N593" s="6"/>
      <c r="O593" s="6"/>
    </row>
    <row r="594" spans="1:15" x14ac:dyDescent="0.3">
      <c r="A594" s="110"/>
      <c r="B594" s="109"/>
      <c r="C594" s="109"/>
      <c r="D594" s="20" t="str">
        <f>IF(C594&lt;&gt;"",IFERROR(VLOOKUP($C594,'Netzbetreiber-Nummern'!$C:$E,3,0),"Netzbetreibername prüfen!"),"")</f>
        <v/>
      </c>
      <c r="E594" s="88"/>
      <c r="F594" s="65" t="str">
        <f>IF(AND(B594&lt;&gt;"",IFERROR(VLOOKUP(B594,B$52:B593,1,FALSE),"")&lt;&gt;""),"EEG-Anlagen-Nr bereits angegeben",IF(AND(E594&lt;&gt;"",OR(ISNUMBER(E594)=FALSE,E594&lt;0)),"Unzulässige Eingabe Höchstbetrag",""))</f>
        <v/>
      </c>
      <c r="G594" s="70" t="str">
        <f t="shared" si="10"/>
        <v/>
      </c>
      <c r="H594" s="6"/>
      <c r="I594" s="6"/>
      <c r="J594" s="6"/>
      <c r="K594" s="6"/>
      <c r="L594" s="6"/>
      <c r="M594" s="6"/>
      <c r="N594" s="6"/>
      <c r="O594" s="6"/>
    </row>
    <row r="595" spans="1:15" x14ac:dyDescent="0.3">
      <c r="A595" s="110"/>
      <c r="B595" s="109"/>
      <c r="C595" s="109"/>
      <c r="D595" s="20" t="str">
        <f>IF(C595&lt;&gt;"",IFERROR(VLOOKUP($C595,'Netzbetreiber-Nummern'!$C:$E,3,0),"Netzbetreibername prüfen!"),"")</f>
        <v/>
      </c>
      <c r="E595" s="88"/>
      <c r="F595" s="65" t="str">
        <f>IF(AND(B595&lt;&gt;"",IFERROR(VLOOKUP(B595,B$52:B594,1,FALSE),"")&lt;&gt;""),"EEG-Anlagen-Nr bereits angegeben",IF(AND(E595&lt;&gt;"",OR(ISNUMBER(E595)=FALSE,E595&lt;0)),"Unzulässige Eingabe Höchstbetrag",""))</f>
        <v/>
      </c>
      <c r="G595" s="70" t="str">
        <f t="shared" si="10"/>
        <v/>
      </c>
      <c r="H595" s="6"/>
      <c r="I595" s="6"/>
      <c r="J595" s="6"/>
      <c r="K595" s="6"/>
      <c r="L595" s="6"/>
      <c r="M595" s="6"/>
      <c r="N595" s="6"/>
      <c r="O595" s="6"/>
    </row>
    <row r="596" spans="1:15" x14ac:dyDescent="0.3">
      <c r="A596" s="110"/>
      <c r="B596" s="109"/>
      <c r="C596" s="109"/>
      <c r="D596" s="20" t="str">
        <f>IF(C596&lt;&gt;"",IFERROR(VLOOKUP($C596,'Netzbetreiber-Nummern'!$C:$E,3,0),"Netzbetreibername prüfen!"),"")</f>
        <v/>
      </c>
      <c r="E596" s="88"/>
      <c r="F596" s="65" t="str">
        <f>IF(AND(B596&lt;&gt;"",IFERROR(VLOOKUP(B596,B$52:B595,1,FALSE),"")&lt;&gt;""),"EEG-Anlagen-Nr bereits angegeben",IF(AND(E596&lt;&gt;"",OR(ISNUMBER(E596)=FALSE,E596&lt;0)),"Unzulässige Eingabe Höchstbetrag",""))</f>
        <v/>
      </c>
      <c r="G596" s="70" t="str">
        <f t="shared" si="10"/>
        <v/>
      </c>
      <c r="H596" s="6"/>
      <c r="I596" s="6"/>
      <c r="J596" s="6"/>
      <c r="K596" s="6"/>
      <c r="L596" s="6"/>
      <c r="M596" s="6"/>
      <c r="N596" s="6"/>
      <c r="O596" s="6"/>
    </row>
    <row r="597" spans="1:15" x14ac:dyDescent="0.3">
      <c r="A597" s="110"/>
      <c r="B597" s="109"/>
      <c r="C597" s="109"/>
      <c r="D597" s="20" t="str">
        <f>IF(C597&lt;&gt;"",IFERROR(VLOOKUP($C597,'Netzbetreiber-Nummern'!$C:$E,3,0),"Netzbetreibername prüfen!"),"")</f>
        <v/>
      </c>
      <c r="E597" s="88"/>
      <c r="F597" s="65" t="str">
        <f>IF(AND(B597&lt;&gt;"",IFERROR(VLOOKUP(B597,B$52:B596,1,FALSE),"")&lt;&gt;""),"EEG-Anlagen-Nr bereits angegeben",IF(AND(E597&lt;&gt;"",OR(ISNUMBER(E597)=FALSE,E597&lt;0)),"Unzulässige Eingabe Höchstbetrag",""))</f>
        <v/>
      </c>
      <c r="G597" s="70" t="str">
        <f t="shared" si="10"/>
        <v/>
      </c>
      <c r="H597" s="6"/>
      <c r="I597" s="6"/>
      <c r="J597" s="6"/>
      <c r="K597" s="6"/>
      <c r="L597" s="6"/>
      <c r="M597" s="6"/>
      <c r="N597" s="6"/>
      <c r="O597" s="6"/>
    </row>
    <row r="598" spans="1:15" x14ac:dyDescent="0.3">
      <c r="A598" s="110"/>
      <c r="B598" s="109"/>
      <c r="C598" s="109"/>
      <c r="D598" s="20" t="str">
        <f>IF(C598&lt;&gt;"",IFERROR(VLOOKUP($C598,'Netzbetreiber-Nummern'!$C:$E,3,0),"Netzbetreibername prüfen!"),"")</f>
        <v/>
      </c>
      <c r="E598" s="88"/>
      <c r="F598" s="65" t="str">
        <f>IF(AND(B598&lt;&gt;"",IFERROR(VLOOKUP(B598,B$52:B597,1,FALSE),"")&lt;&gt;""),"EEG-Anlagen-Nr bereits angegeben",IF(AND(E598&lt;&gt;"",OR(ISNUMBER(E598)=FALSE,E598&lt;0)),"Unzulässige Eingabe Höchstbetrag",""))</f>
        <v/>
      </c>
      <c r="G598" s="70" t="str">
        <f t="shared" si="10"/>
        <v/>
      </c>
      <c r="H598" s="6"/>
      <c r="I598" s="6"/>
      <c r="J598" s="6"/>
      <c r="K598" s="6"/>
      <c r="L598" s="6"/>
      <c r="M598" s="6"/>
      <c r="N598" s="6"/>
      <c r="O598" s="6"/>
    </row>
    <row r="599" spans="1:15" x14ac:dyDescent="0.3">
      <c r="A599" s="110"/>
      <c r="B599" s="109"/>
      <c r="C599" s="109"/>
      <c r="D599" s="20" t="str">
        <f>IF(C599&lt;&gt;"",IFERROR(VLOOKUP($C599,'Netzbetreiber-Nummern'!$C:$E,3,0),"Netzbetreibername prüfen!"),"")</f>
        <v/>
      </c>
      <c r="E599" s="88"/>
      <c r="F599" s="65" t="str">
        <f>IF(AND(B599&lt;&gt;"",IFERROR(VLOOKUP(B599,B$52:B598,1,FALSE),"")&lt;&gt;""),"EEG-Anlagen-Nr bereits angegeben",IF(AND(E599&lt;&gt;"",OR(ISNUMBER(E599)=FALSE,E599&lt;0)),"Unzulässige Eingabe Höchstbetrag",""))</f>
        <v/>
      </c>
      <c r="G599" s="70" t="str">
        <f t="shared" si="10"/>
        <v/>
      </c>
      <c r="H599" s="6"/>
      <c r="I599" s="6"/>
      <c r="J599" s="6"/>
      <c r="K599" s="6"/>
      <c r="L599" s="6"/>
      <c r="M599" s="6"/>
      <c r="N599" s="6"/>
      <c r="O599" s="6"/>
    </row>
    <row r="600" spans="1:15" x14ac:dyDescent="0.3">
      <c r="A600" s="110"/>
      <c r="B600" s="109"/>
      <c r="C600" s="109"/>
      <c r="D600" s="20" t="str">
        <f>IF(C600&lt;&gt;"",IFERROR(VLOOKUP($C600,'Netzbetreiber-Nummern'!$C:$E,3,0),"Netzbetreibername prüfen!"),"")</f>
        <v/>
      </c>
      <c r="E600" s="88"/>
      <c r="F600" s="65" t="str">
        <f>IF(AND(B600&lt;&gt;"",IFERROR(VLOOKUP(B600,B$52:B599,1,FALSE),"")&lt;&gt;""),"EEG-Anlagen-Nr bereits angegeben",IF(AND(E600&lt;&gt;"",OR(ISNUMBER(E600)=FALSE,E600&lt;0)),"Unzulässige Eingabe Höchstbetrag",""))</f>
        <v/>
      </c>
      <c r="G600" s="70" t="str">
        <f t="shared" si="10"/>
        <v/>
      </c>
      <c r="H600" s="6"/>
      <c r="I600" s="6"/>
      <c r="J600" s="6"/>
      <c r="K600" s="6"/>
      <c r="L600" s="6"/>
      <c r="M600" s="6"/>
      <c r="N600" s="6"/>
      <c r="O600" s="6"/>
    </row>
    <row r="601" spans="1:15" x14ac:dyDescent="0.3">
      <c r="A601" s="110"/>
      <c r="B601" s="109"/>
      <c r="C601" s="109"/>
      <c r="D601" s="20" t="str">
        <f>IF(C601&lt;&gt;"",IFERROR(VLOOKUP($C601,'Netzbetreiber-Nummern'!$C:$E,3,0),"Netzbetreibername prüfen!"),"")</f>
        <v/>
      </c>
      <c r="E601" s="88"/>
      <c r="F601" s="65" t="str">
        <f>IF(AND(B601&lt;&gt;"",IFERROR(VLOOKUP(B601,B$52:B600,1,FALSE),"")&lt;&gt;""),"EEG-Anlagen-Nr bereits angegeben",IF(AND(E601&lt;&gt;"",OR(ISNUMBER(E601)=FALSE,E601&lt;0)),"Unzulässige Eingabe Höchstbetrag",""))</f>
        <v/>
      </c>
      <c r="G601" s="70" t="str">
        <f t="shared" si="10"/>
        <v/>
      </c>
      <c r="H601" s="6"/>
      <c r="I601" s="6"/>
      <c r="J601" s="6"/>
      <c r="K601" s="6"/>
      <c r="L601" s="6"/>
      <c r="M601" s="6"/>
      <c r="N601" s="6"/>
      <c r="O601" s="6"/>
    </row>
    <row r="602" spans="1:15" x14ac:dyDescent="0.3">
      <c r="A602" s="110"/>
      <c r="B602" s="109"/>
      <c r="C602" s="109"/>
      <c r="D602" s="20" t="str">
        <f>IF(C602&lt;&gt;"",IFERROR(VLOOKUP($C602,'Netzbetreiber-Nummern'!$C:$E,3,0),"Netzbetreibername prüfen!"),"")</f>
        <v/>
      </c>
      <c r="E602" s="88"/>
      <c r="F602" s="65" t="str">
        <f>IF(AND(B602&lt;&gt;"",IFERROR(VLOOKUP(B602,B$52:B601,1,FALSE),"")&lt;&gt;""),"EEG-Anlagen-Nr bereits angegeben",IF(AND(E602&lt;&gt;"",OR(ISNUMBER(E602)=FALSE,E602&lt;0)),"Unzulässige Eingabe Höchstbetrag",""))</f>
        <v/>
      </c>
      <c r="G602" s="70" t="str">
        <f t="shared" si="10"/>
        <v/>
      </c>
      <c r="H602" s="6"/>
      <c r="I602" s="6"/>
      <c r="J602" s="6"/>
      <c r="K602" s="6"/>
      <c r="L602" s="6"/>
      <c r="M602" s="6"/>
      <c r="N602" s="6"/>
      <c r="O602" s="6"/>
    </row>
    <row r="603" spans="1:15" x14ac:dyDescent="0.3">
      <c r="A603" s="110"/>
      <c r="B603" s="109"/>
      <c r="C603" s="109"/>
      <c r="D603" s="20" t="str">
        <f>IF(C603&lt;&gt;"",IFERROR(VLOOKUP($C603,'Netzbetreiber-Nummern'!$C:$E,3,0),"Netzbetreibername prüfen!"),"")</f>
        <v/>
      </c>
      <c r="E603" s="88"/>
      <c r="F603" s="65" t="str">
        <f>IF(AND(B603&lt;&gt;"",IFERROR(VLOOKUP(B603,B$52:B602,1,FALSE),"")&lt;&gt;""),"EEG-Anlagen-Nr bereits angegeben",IF(AND(E603&lt;&gt;"",OR(ISNUMBER(E603)=FALSE,E603&lt;0)),"Unzulässige Eingabe Höchstbetrag",""))</f>
        <v/>
      </c>
      <c r="G603" s="70" t="str">
        <f t="shared" si="10"/>
        <v/>
      </c>
      <c r="H603" s="6"/>
      <c r="I603" s="6"/>
      <c r="J603" s="6"/>
      <c r="K603" s="6"/>
      <c r="L603" s="6"/>
      <c r="M603" s="6"/>
      <c r="N603" s="6"/>
      <c r="O603" s="6"/>
    </row>
    <row r="604" spans="1:15" x14ac:dyDescent="0.3">
      <c r="A604" s="110"/>
      <c r="B604" s="109"/>
      <c r="C604" s="109"/>
      <c r="D604" s="20" t="str">
        <f>IF(C604&lt;&gt;"",IFERROR(VLOOKUP($C604,'Netzbetreiber-Nummern'!$C:$E,3,0),"Netzbetreibername prüfen!"),"")</f>
        <v/>
      </c>
      <c r="E604" s="88"/>
      <c r="F604" s="65" t="str">
        <f>IF(AND(B604&lt;&gt;"",IFERROR(VLOOKUP(B604,B$52:B603,1,FALSE),"")&lt;&gt;""),"EEG-Anlagen-Nr bereits angegeben",IF(AND(E604&lt;&gt;"",OR(ISNUMBER(E604)=FALSE,E604&lt;0)),"Unzulässige Eingabe Höchstbetrag",""))</f>
        <v/>
      </c>
      <c r="G604" s="70" t="str">
        <f t="shared" si="10"/>
        <v/>
      </c>
      <c r="H604" s="6"/>
      <c r="I604" s="6"/>
      <c r="J604" s="6"/>
      <c r="K604" s="6"/>
      <c r="L604" s="6"/>
      <c r="M604" s="6"/>
      <c r="N604" s="6"/>
      <c r="O604" s="6"/>
    </row>
    <row r="605" spans="1:15" x14ac:dyDescent="0.3">
      <c r="A605" s="110"/>
      <c r="B605" s="109"/>
      <c r="C605" s="109"/>
      <c r="D605" s="20" t="str">
        <f>IF(C605&lt;&gt;"",IFERROR(VLOOKUP($C605,'Netzbetreiber-Nummern'!$C:$E,3,0),"Netzbetreibername prüfen!"),"")</f>
        <v/>
      </c>
      <c r="E605" s="88"/>
      <c r="F605" s="65" t="str">
        <f>IF(AND(B605&lt;&gt;"",IFERROR(VLOOKUP(B605,B$52:B604,1,FALSE),"")&lt;&gt;""),"EEG-Anlagen-Nr bereits angegeben",IF(AND(E605&lt;&gt;"",OR(ISNUMBER(E605)=FALSE,E605&lt;0)),"Unzulässige Eingabe Höchstbetrag",""))</f>
        <v/>
      </c>
      <c r="G605" s="70" t="str">
        <f t="shared" si="10"/>
        <v/>
      </c>
      <c r="H605" s="6"/>
      <c r="I605" s="6"/>
      <c r="J605" s="6"/>
      <c r="K605" s="6"/>
      <c r="L605" s="6"/>
      <c r="M605" s="6"/>
      <c r="N605" s="6"/>
      <c r="O605" s="6"/>
    </row>
    <row r="606" spans="1:15" x14ac:dyDescent="0.3">
      <c r="A606" s="110"/>
      <c r="B606" s="109"/>
      <c r="C606" s="109"/>
      <c r="D606" s="20" t="str">
        <f>IF(C606&lt;&gt;"",IFERROR(VLOOKUP($C606,'Netzbetreiber-Nummern'!$C:$E,3,0),"Netzbetreibername prüfen!"),"")</f>
        <v/>
      </c>
      <c r="E606" s="88"/>
      <c r="F606" s="65" t="str">
        <f>IF(AND(B606&lt;&gt;"",IFERROR(VLOOKUP(B606,B$52:B605,1,FALSE),"")&lt;&gt;""),"EEG-Anlagen-Nr bereits angegeben",IF(AND(E606&lt;&gt;"",OR(ISNUMBER(E606)=FALSE,E606&lt;0)),"Unzulässige Eingabe Höchstbetrag",""))</f>
        <v/>
      </c>
      <c r="G606" s="70" t="str">
        <f t="shared" si="10"/>
        <v/>
      </c>
      <c r="H606" s="6"/>
      <c r="I606" s="6"/>
      <c r="J606" s="6"/>
      <c r="K606" s="6"/>
      <c r="L606" s="6"/>
      <c r="M606" s="6"/>
      <c r="N606" s="6"/>
      <c r="O606" s="6"/>
    </row>
    <row r="607" spans="1:15" x14ac:dyDescent="0.3">
      <c r="A607" s="110"/>
      <c r="B607" s="109"/>
      <c r="C607" s="109"/>
      <c r="D607" s="20" t="str">
        <f>IF(C607&lt;&gt;"",IFERROR(VLOOKUP($C607,'Netzbetreiber-Nummern'!$C:$E,3,0),"Netzbetreibername prüfen!"),"")</f>
        <v/>
      </c>
      <c r="E607" s="88"/>
      <c r="F607" s="65" t="str">
        <f>IF(AND(B607&lt;&gt;"",IFERROR(VLOOKUP(B607,B$52:B606,1,FALSE),"")&lt;&gt;""),"EEG-Anlagen-Nr bereits angegeben",IF(AND(E607&lt;&gt;"",OR(ISNUMBER(E607)=FALSE,E607&lt;0)),"Unzulässige Eingabe Höchstbetrag",""))</f>
        <v/>
      </c>
      <c r="G607" s="70" t="str">
        <f t="shared" si="10"/>
        <v/>
      </c>
      <c r="H607" s="6"/>
      <c r="I607" s="6"/>
      <c r="J607" s="6"/>
      <c r="K607" s="6"/>
      <c r="L607" s="6"/>
      <c r="M607" s="6"/>
      <c r="N607" s="6"/>
      <c r="O607" s="6"/>
    </row>
    <row r="608" spans="1:15" x14ac:dyDescent="0.3">
      <c r="A608" s="110"/>
      <c r="B608" s="109"/>
      <c r="C608" s="109"/>
      <c r="D608" s="20" t="str">
        <f>IF(C608&lt;&gt;"",IFERROR(VLOOKUP($C608,'Netzbetreiber-Nummern'!$C:$E,3,0),"Netzbetreibername prüfen!"),"")</f>
        <v/>
      </c>
      <c r="E608" s="88"/>
      <c r="F608" s="65" t="str">
        <f>IF(AND(B608&lt;&gt;"",IFERROR(VLOOKUP(B608,B$52:B607,1,FALSE),"")&lt;&gt;""),"EEG-Anlagen-Nr bereits angegeben",IF(AND(E608&lt;&gt;"",OR(ISNUMBER(E608)=FALSE,E608&lt;0)),"Unzulässige Eingabe Höchstbetrag",""))</f>
        <v/>
      </c>
      <c r="G608" s="70" t="str">
        <f t="shared" si="10"/>
        <v/>
      </c>
      <c r="H608" s="6"/>
      <c r="I608" s="6"/>
      <c r="J608" s="6"/>
      <c r="K608" s="6"/>
      <c r="L608" s="6"/>
      <c r="M608" s="6"/>
      <c r="N608" s="6"/>
      <c r="O608" s="6"/>
    </row>
    <row r="609" spans="1:15" x14ac:dyDescent="0.3">
      <c r="A609" s="110"/>
      <c r="B609" s="109"/>
      <c r="C609" s="109"/>
      <c r="D609" s="20" t="str">
        <f>IF(C609&lt;&gt;"",IFERROR(VLOOKUP($C609,'Netzbetreiber-Nummern'!$C:$E,3,0),"Netzbetreibername prüfen!"),"")</f>
        <v/>
      </c>
      <c r="E609" s="88"/>
      <c r="F609" s="65" t="str">
        <f>IF(AND(B609&lt;&gt;"",IFERROR(VLOOKUP(B609,B$52:B608,1,FALSE),"")&lt;&gt;""),"EEG-Anlagen-Nr bereits angegeben",IF(AND(E609&lt;&gt;"",OR(ISNUMBER(E609)=FALSE,E609&lt;0)),"Unzulässige Eingabe Höchstbetrag",""))</f>
        <v/>
      </c>
      <c r="G609" s="70" t="str">
        <f t="shared" si="10"/>
        <v/>
      </c>
      <c r="H609" s="6"/>
      <c r="I609" s="6"/>
      <c r="J609" s="6"/>
      <c r="K609" s="6"/>
      <c r="L609" s="6"/>
      <c r="M609" s="6"/>
      <c r="N609" s="6"/>
      <c r="O609" s="6"/>
    </row>
    <row r="610" spans="1:15" x14ac:dyDescent="0.3">
      <c r="A610" s="110"/>
      <c r="B610" s="109"/>
      <c r="C610" s="109"/>
      <c r="D610" s="20" t="str">
        <f>IF(C610&lt;&gt;"",IFERROR(VLOOKUP($C610,'Netzbetreiber-Nummern'!$C:$E,3,0),"Netzbetreibername prüfen!"),"")</f>
        <v/>
      </c>
      <c r="E610" s="88"/>
      <c r="F610" s="65" t="str">
        <f>IF(AND(B610&lt;&gt;"",IFERROR(VLOOKUP(B610,B$52:B609,1,FALSE),"")&lt;&gt;""),"EEG-Anlagen-Nr bereits angegeben",IF(AND(E610&lt;&gt;"",OR(ISNUMBER(E610)=FALSE,E610&lt;0)),"Unzulässige Eingabe Höchstbetrag",""))</f>
        <v/>
      </c>
      <c r="G610" s="70" t="str">
        <f t="shared" si="10"/>
        <v/>
      </c>
      <c r="H610" s="6"/>
      <c r="I610" s="6"/>
      <c r="J610" s="6"/>
      <c r="K610" s="6"/>
      <c r="L610" s="6"/>
      <c r="M610" s="6"/>
      <c r="N610" s="6"/>
      <c r="O610" s="6"/>
    </row>
    <row r="611" spans="1:15" x14ac:dyDescent="0.3">
      <c r="A611" s="110"/>
      <c r="B611" s="109"/>
      <c r="C611" s="109"/>
      <c r="D611" s="20" t="str">
        <f>IF(C611&lt;&gt;"",IFERROR(VLOOKUP($C611,'Netzbetreiber-Nummern'!$C:$E,3,0),"Netzbetreibername prüfen!"),"")</f>
        <v/>
      </c>
      <c r="E611" s="88"/>
      <c r="F611" s="65" t="str">
        <f>IF(AND(B611&lt;&gt;"",IFERROR(VLOOKUP(B611,B$52:B610,1,FALSE),"")&lt;&gt;""),"EEG-Anlagen-Nr bereits angegeben",IF(AND(E611&lt;&gt;"",OR(ISNUMBER(E611)=FALSE,E611&lt;0)),"Unzulässige Eingabe Höchstbetrag",""))</f>
        <v/>
      </c>
      <c r="G611" s="70" t="str">
        <f t="shared" si="10"/>
        <v/>
      </c>
      <c r="H611" s="6"/>
      <c r="I611" s="6"/>
      <c r="J611" s="6"/>
      <c r="K611" s="6"/>
      <c r="L611" s="6"/>
      <c r="M611" s="6"/>
      <c r="N611" s="6"/>
      <c r="O611" s="6"/>
    </row>
    <row r="612" spans="1:15" x14ac:dyDescent="0.3">
      <c r="A612" s="110"/>
      <c r="B612" s="109"/>
      <c r="C612" s="109"/>
      <c r="D612" s="20" t="str">
        <f>IF(C612&lt;&gt;"",IFERROR(VLOOKUP($C612,'Netzbetreiber-Nummern'!$C:$E,3,0),"Netzbetreibername prüfen!"),"")</f>
        <v/>
      </c>
      <c r="E612" s="88"/>
      <c r="F612" s="65" t="str">
        <f>IF(AND(B612&lt;&gt;"",IFERROR(VLOOKUP(B612,B$52:B611,1,FALSE),"")&lt;&gt;""),"EEG-Anlagen-Nr bereits angegeben",IF(AND(E612&lt;&gt;"",OR(ISNUMBER(E612)=FALSE,E612&lt;0)),"Unzulässige Eingabe Höchstbetrag",""))</f>
        <v/>
      </c>
      <c r="G612" s="70" t="str">
        <f t="shared" si="10"/>
        <v/>
      </c>
      <c r="H612" s="6"/>
      <c r="I612" s="6"/>
      <c r="J612" s="6"/>
      <c r="K612" s="6"/>
      <c r="L612" s="6"/>
      <c r="M612" s="6"/>
      <c r="N612" s="6"/>
      <c r="O612" s="6"/>
    </row>
    <row r="613" spans="1:15" x14ac:dyDescent="0.3">
      <c r="A613" s="110"/>
      <c r="B613" s="109"/>
      <c r="C613" s="109"/>
      <c r="D613" s="20" t="str">
        <f>IF(C613&lt;&gt;"",IFERROR(VLOOKUP($C613,'Netzbetreiber-Nummern'!$C:$E,3,0),"Netzbetreibername prüfen!"),"")</f>
        <v/>
      </c>
      <c r="E613" s="88"/>
      <c r="F613" s="65" t="str">
        <f>IF(AND(B613&lt;&gt;"",IFERROR(VLOOKUP(B613,B$52:B612,1,FALSE),"")&lt;&gt;""),"EEG-Anlagen-Nr bereits angegeben",IF(AND(E613&lt;&gt;"",OR(ISNUMBER(E613)=FALSE,E613&lt;0)),"Unzulässige Eingabe Höchstbetrag",""))</f>
        <v/>
      </c>
      <c r="G613" s="70" t="str">
        <f t="shared" si="10"/>
        <v/>
      </c>
      <c r="H613" s="6"/>
      <c r="I613" s="6"/>
      <c r="J613" s="6"/>
      <c r="K613" s="6"/>
      <c r="L613" s="6"/>
      <c r="M613" s="6"/>
      <c r="N613" s="6"/>
      <c r="O613" s="6"/>
    </row>
    <row r="614" spans="1:15" x14ac:dyDescent="0.3">
      <c r="A614" s="110"/>
      <c r="B614" s="109"/>
      <c r="C614" s="109"/>
      <c r="D614" s="20" t="str">
        <f>IF(C614&lt;&gt;"",IFERROR(VLOOKUP($C614,'Netzbetreiber-Nummern'!$C:$E,3,0),"Netzbetreibername prüfen!"),"")</f>
        <v/>
      </c>
      <c r="E614" s="88"/>
      <c r="F614" s="65" t="str">
        <f>IF(AND(B614&lt;&gt;"",IFERROR(VLOOKUP(B614,B$52:B613,1,FALSE),"")&lt;&gt;""),"EEG-Anlagen-Nr bereits angegeben",IF(AND(E614&lt;&gt;"",OR(ISNUMBER(E614)=FALSE,E614&lt;0)),"Unzulässige Eingabe Höchstbetrag",""))</f>
        <v/>
      </c>
      <c r="G614" s="70" t="str">
        <f t="shared" si="10"/>
        <v/>
      </c>
      <c r="H614" s="6"/>
      <c r="I614" s="6"/>
      <c r="J614" s="6"/>
      <c r="K614" s="6"/>
      <c r="L614" s="6"/>
      <c r="M614" s="6"/>
      <c r="N614" s="6"/>
      <c r="O614" s="6"/>
    </row>
    <row r="615" spans="1:15" x14ac:dyDescent="0.3">
      <c r="A615" s="110"/>
      <c r="B615" s="109"/>
      <c r="C615" s="109"/>
      <c r="D615" s="20" t="str">
        <f>IF(C615&lt;&gt;"",IFERROR(VLOOKUP($C615,'Netzbetreiber-Nummern'!$C:$E,3,0),"Netzbetreibername prüfen!"),"")</f>
        <v/>
      </c>
      <c r="E615" s="88"/>
      <c r="F615" s="65" t="str">
        <f>IF(AND(B615&lt;&gt;"",IFERROR(VLOOKUP(B615,B$52:B614,1,FALSE),"")&lt;&gt;""),"EEG-Anlagen-Nr bereits angegeben",IF(AND(E615&lt;&gt;"",OR(ISNUMBER(E615)=FALSE,E615&lt;0)),"Unzulässige Eingabe Höchstbetrag",""))</f>
        <v/>
      </c>
      <c r="G615" s="70" t="str">
        <f t="shared" si="10"/>
        <v/>
      </c>
      <c r="H615" s="6"/>
      <c r="I615" s="6"/>
      <c r="J615" s="6"/>
      <c r="K615" s="6"/>
      <c r="L615" s="6"/>
      <c r="M615" s="6"/>
      <c r="N615" s="6"/>
      <c r="O615" s="6"/>
    </row>
    <row r="616" spans="1:15" x14ac:dyDescent="0.3">
      <c r="A616" s="110"/>
      <c r="B616" s="109"/>
      <c r="C616" s="109"/>
      <c r="D616" s="20" t="str">
        <f>IF(C616&lt;&gt;"",IFERROR(VLOOKUP($C616,'Netzbetreiber-Nummern'!$C:$E,3,0),"Netzbetreibername prüfen!"),"")</f>
        <v/>
      </c>
      <c r="E616" s="88"/>
      <c r="F616" s="65" t="str">
        <f>IF(AND(B616&lt;&gt;"",IFERROR(VLOOKUP(B616,B$52:B615,1,FALSE),"")&lt;&gt;""),"EEG-Anlagen-Nr bereits angegeben",IF(AND(E616&lt;&gt;"",OR(ISNUMBER(E616)=FALSE,E616&lt;0)),"Unzulässige Eingabe Höchstbetrag",""))</f>
        <v/>
      </c>
      <c r="G616" s="70" t="str">
        <f t="shared" si="10"/>
        <v/>
      </c>
      <c r="H616" s="6"/>
      <c r="I616" s="6"/>
      <c r="J616" s="6"/>
      <c r="K616" s="6"/>
      <c r="L616" s="6"/>
      <c r="M616" s="6"/>
      <c r="N616" s="6"/>
      <c r="O616" s="6"/>
    </row>
    <row r="617" spans="1:15" x14ac:dyDescent="0.3">
      <c r="A617" s="110"/>
      <c r="B617" s="109"/>
      <c r="C617" s="109"/>
      <c r="D617" s="20" t="str">
        <f>IF(C617&lt;&gt;"",IFERROR(VLOOKUP($C617,'Netzbetreiber-Nummern'!$C:$E,3,0),"Netzbetreibername prüfen!"),"")</f>
        <v/>
      </c>
      <c r="E617" s="88"/>
      <c r="F617" s="65" t="str">
        <f>IF(AND(B617&lt;&gt;"",IFERROR(VLOOKUP(B617,B$52:B616,1,FALSE),"")&lt;&gt;""),"EEG-Anlagen-Nr bereits angegeben",IF(AND(E617&lt;&gt;"",OR(ISNUMBER(E617)=FALSE,E617&lt;0)),"Unzulässige Eingabe Höchstbetrag",""))</f>
        <v/>
      </c>
      <c r="G617" s="70" t="str">
        <f t="shared" si="10"/>
        <v/>
      </c>
      <c r="H617" s="6"/>
      <c r="I617" s="6"/>
      <c r="J617" s="6"/>
      <c r="K617" s="6"/>
      <c r="L617" s="6"/>
      <c r="M617" s="6"/>
      <c r="N617" s="6"/>
      <c r="O617" s="6"/>
    </row>
    <row r="618" spans="1:15" x14ac:dyDescent="0.3">
      <c r="A618" s="110"/>
      <c r="B618" s="109"/>
      <c r="C618" s="109"/>
      <c r="D618" s="20" t="str">
        <f>IF(C618&lt;&gt;"",IFERROR(VLOOKUP($C618,'Netzbetreiber-Nummern'!$C:$E,3,0),"Netzbetreibername prüfen!"),"")</f>
        <v/>
      </c>
      <c r="E618" s="88"/>
      <c r="F618" s="65" t="str">
        <f>IF(AND(B618&lt;&gt;"",IFERROR(VLOOKUP(B618,B$52:B617,1,FALSE),"")&lt;&gt;""),"EEG-Anlagen-Nr bereits angegeben",IF(AND(E618&lt;&gt;"",OR(ISNUMBER(E618)=FALSE,E618&lt;0)),"Unzulässige Eingabe Höchstbetrag",""))</f>
        <v/>
      </c>
      <c r="G618" s="70" t="str">
        <f t="shared" si="10"/>
        <v/>
      </c>
      <c r="H618" s="6"/>
      <c r="I618" s="6"/>
      <c r="J618" s="6"/>
      <c r="K618" s="6"/>
      <c r="L618" s="6"/>
      <c r="M618" s="6"/>
      <c r="N618" s="6"/>
      <c r="O618" s="6"/>
    </row>
    <row r="619" spans="1:15" x14ac:dyDescent="0.3">
      <c r="A619" s="110"/>
      <c r="B619" s="109"/>
      <c r="C619" s="109"/>
      <c r="D619" s="20" t="str">
        <f>IF(C619&lt;&gt;"",IFERROR(VLOOKUP($C619,'Netzbetreiber-Nummern'!$C:$E,3,0),"Netzbetreibername prüfen!"),"")</f>
        <v/>
      </c>
      <c r="E619" s="88"/>
      <c r="F619" s="65" t="str">
        <f>IF(AND(B619&lt;&gt;"",IFERROR(VLOOKUP(B619,B$52:B618,1,FALSE),"")&lt;&gt;""),"EEG-Anlagen-Nr bereits angegeben",IF(AND(E619&lt;&gt;"",OR(ISNUMBER(E619)=FALSE,E619&lt;0)),"Unzulässige Eingabe Höchstbetrag",""))</f>
        <v/>
      </c>
      <c r="G619" s="70" t="str">
        <f t="shared" si="10"/>
        <v/>
      </c>
      <c r="H619" s="6"/>
      <c r="I619" s="6"/>
      <c r="J619" s="6"/>
      <c r="K619" s="6"/>
      <c r="L619" s="6"/>
      <c r="M619" s="6"/>
      <c r="N619" s="6"/>
      <c r="O619" s="6"/>
    </row>
    <row r="620" spans="1:15" x14ac:dyDescent="0.3">
      <c r="A620" s="110"/>
      <c r="B620" s="109"/>
      <c r="C620" s="109"/>
      <c r="D620" s="20" t="str">
        <f>IF(C620&lt;&gt;"",IFERROR(VLOOKUP($C620,'Netzbetreiber-Nummern'!$C:$E,3,0),"Netzbetreibername prüfen!"),"")</f>
        <v/>
      </c>
      <c r="E620" s="88"/>
      <c r="F620" s="65" t="str">
        <f>IF(AND(B620&lt;&gt;"",IFERROR(VLOOKUP(B620,B$52:B619,1,FALSE),"")&lt;&gt;""),"EEG-Anlagen-Nr bereits angegeben",IF(AND(E620&lt;&gt;"",OR(ISNUMBER(E620)=FALSE,E620&lt;0)),"Unzulässige Eingabe Höchstbetrag",""))</f>
        <v/>
      </c>
      <c r="G620" s="70" t="str">
        <f t="shared" si="10"/>
        <v/>
      </c>
      <c r="H620" s="6"/>
      <c r="I620" s="6"/>
      <c r="J620" s="6"/>
      <c r="K620" s="6"/>
      <c r="L620" s="6"/>
      <c r="M620" s="6"/>
      <c r="N620" s="6"/>
      <c r="O620" s="6"/>
    </row>
    <row r="621" spans="1:15" x14ac:dyDescent="0.3">
      <c r="A621" s="110"/>
      <c r="B621" s="109"/>
      <c r="C621" s="109"/>
      <c r="D621" s="20" t="str">
        <f>IF(C621&lt;&gt;"",IFERROR(VLOOKUP($C621,'Netzbetreiber-Nummern'!$C:$E,3,0),"Netzbetreibername prüfen!"),"")</f>
        <v/>
      </c>
      <c r="E621" s="88"/>
      <c r="F621" s="65" t="str">
        <f>IF(AND(B621&lt;&gt;"",IFERROR(VLOOKUP(B621,B$52:B620,1,FALSE),"")&lt;&gt;""),"EEG-Anlagen-Nr bereits angegeben",IF(AND(E621&lt;&gt;"",OR(ISNUMBER(E621)=FALSE,E621&lt;0)),"Unzulässige Eingabe Höchstbetrag",""))</f>
        <v/>
      </c>
      <c r="G621" s="70" t="str">
        <f t="shared" si="10"/>
        <v/>
      </c>
      <c r="H621" s="6"/>
      <c r="I621" s="6"/>
      <c r="J621" s="6"/>
      <c r="K621" s="6"/>
      <c r="L621" s="6"/>
      <c r="M621" s="6"/>
      <c r="N621" s="6"/>
      <c r="O621" s="6"/>
    </row>
    <row r="622" spans="1:15" x14ac:dyDescent="0.3">
      <c r="A622" s="110"/>
      <c r="B622" s="109"/>
      <c r="C622" s="109"/>
      <c r="D622" s="20" t="str">
        <f>IF(C622&lt;&gt;"",IFERROR(VLOOKUP($C622,'Netzbetreiber-Nummern'!$C:$E,3,0),"Netzbetreibername prüfen!"),"")</f>
        <v/>
      </c>
      <c r="E622" s="88"/>
      <c r="F622" s="65" t="str">
        <f>IF(AND(B622&lt;&gt;"",IFERROR(VLOOKUP(B622,B$52:B621,1,FALSE),"")&lt;&gt;""),"EEG-Anlagen-Nr bereits angegeben",IF(AND(E622&lt;&gt;"",OR(ISNUMBER(E622)=FALSE,E622&lt;0)),"Unzulässige Eingabe Höchstbetrag",""))</f>
        <v/>
      </c>
      <c r="G622" s="70" t="str">
        <f t="shared" si="10"/>
        <v/>
      </c>
      <c r="H622" s="6"/>
      <c r="I622" s="6"/>
      <c r="J622" s="6"/>
      <c r="K622" s="6"/>
      <c r="L622" s="6"/>
      <c r="M622" s="6"/>
      <c r="N622" s="6"/>
      <c r="O622" s="6"/>
    </row>
    <row r="623" spans="1:15" x14ac:dyDescent="0.3">
      <c r="A623" s="110"/>
      <c r="B623" s="109"/>
      <c r="C623" s="109"/>
      <c r="D623" s="20" t="str">
        <f>IF(C623&lt;&gt;"",IFERROR(VLOOKUP($C623,'Netzbetreiber-Nummern'!$C:$E,3,0),"Netzbetreibername prüfen!"),"")</f>
        <v/>
      </c>
      <c r="E623" s="88"/>
      <c r="F623" s="65" t="str">
        <f>IF(AND(B623&lt;&gt;"",IFERROR(VLOOKUP(B623,B$52:B622,1,FALSE),"")&lt;&gt;""),"EEG-Anlagen-Nr bereits angegeben",IF(AND(E623&lt;&gt;"",OR(ISNUMBER(E623)=FALSE,E623&lt;0)),"Unzulässige Eingabe Höchstbetrag",""))</f>
        <v/>
      </c>
      <c r="G623" s="70" t="str">
        <f t="shared" si="10"/>
        <v/>
      </c>
      <c r="H623" s="6"/>
      <c r="I623" s="6"/>
      <c r="J623" s="6"/>
      <c r="K623" s="6"/>
      <c r="L623" s="6"/>
      <c r="M623" s="6"/>
      <c r="N623" s="6"/>
      <c r="O623" s="6"/>
    </row>
    <row r="624" spans="1:15" x14ac:dyDescent="0.3">
      <c r="A624" s="110"/>
      <c r="B624" s="109"/>
      <c r="C624" s="109"/>
      <c r="D624" s="20" t="str">
        <f>IF(C624&lt;&gt;"",IFERROR(VLOOKUP($C624,'Netzbetreiber-Nummern'!$C:$E,3,0),"Netzbetreibername prüfen!"),"")</f>
        <v/>
      </c>
      <c r="E624" s="88"/>
      <c r="F624" s="65" t="str">
        <f>IF(AND(B624&lt;&gt;"",IFERROR(VLOOKUP(B624,B$52:B623,1,FALSE),"")&lt;&gt;""),"EEG-Anlagen-Nr bereits angegeben",IF(AND(E624&lt;&gt;"",OR(ISNUMBER(E624)=FALSE,E624&lt;0)),"Unzulässige Eingabe Höchstbetrag",""))</f>
        <v/>
      </c>
      <c r="G624" s="70" t="str">
        <f t="shared" si="10"/>
        <v/>
      </c>
      <c r="H624" s="6"/>
      <c r="I624" s="6"/>
      <c r="J624" s="6"/>
      <c r="K624" s="6"/>
      <c r="L624" s="6"/>
      <c r="M624" s="6"/>
      <c r="N624" s="6"/>
      <c r="O624" s="6"/>
    </row>
    <row r="625" spans="1:15" x14ac:dyDescent="0.3">
      <c r="A625" s="110"/>
      <c r="B625" s="109"/>
      <c r="C625" s="109"/>
      <c r="D625" s="20" t="str">
        <f>IF(C625&lt;&gt;"",IFERROR(VLOOKUP($C625,'Netzbetreiber-Nummern'!$C:$E,3,0),"Netzbetreibername prüfen!"),"")</f>
        <v/>
      </c>
      <c r="E625" s="88"/>
      <c r="F625" s="65" t="str">
        <f>IF(AND(B625&lt;&gt;"",IFERROR(VLOOKUP(B625,B$52:B624,1,FALSE),"")&lt;&gt;""),"EEG-Anlagen-Nr bereits angegeben",IF(AND(E625&lt;&gt;"",OR(ISNUMBER(E625)=FALSE,E625&lt;0)),"Unzulässige Eingabe Höchstbetrag",""))</f>
        <v/>
      </c>
      <c r="G625" s="70" t="str">
        <f t="shared" si="10"/>
        <v/>
      </c>
      <c r="H625" s="6"/>
      <c r="I625" s="6"/>
      <c r="J625" s="6"/>
      <c r="K625" s="6"/>
      <c r="L625" s="6"/>
      <c r="M625" s="6"/>
      <c r="N625" s="6"/>
      <c r="O625" s="6"/>
    </row>
    <row r="626" spans="1:15" x14ac:dyDescent="0.3">
      <c r="A626" s="110"/>
      <c r="B626" s="109"/>
      <c r="C626" s="109"/>
      <c r="D626" s="20" t="str">
        <f>IF(C626&lt;&gt;"",IFERROR(VLOOKUP($C626,'Netzbetreiber-Nummern'!$C:$E,3,0),"Netzbetreibername prüfen!"),"")</f>
        <v/>
      </c>
      <c r="E626" s="88"/>
      <c r="F626" s="65" t="str">
        <f>IF(AND(B626&lt;&gt;"",IFERROR(VLOOKUP(B626,B$52:B625,1,FALSE),"")&lt;&gt;""),"EEG-Anlagen-Nr bereits angegeben",IF(AND(E626&lt;&gt;"",OR(ISNUMBER(E626)=FALSE,E626&lt;0)),"Unzulässige Eingabe Höchstbetrag",""))</f>
        <v/>
      </c>
      <c r="G626" s="70" t="str">
        <f t="shared" si="10"/>
        <v/>
      </c>
      <c r="H626" s="6"/>
      <c r="I626" s="6"/>
      <c r="J626" s="6"/>
      <c r="K626" s="6"/>
      <c r="L626" s="6"/>
      <c r="M626" s="6"/>
      <c r="N626" s="6"/>
      <c r="O626" s="6"/>
    </row>
    <row r="627" spans="1:15" x14ac:dyDescent="0.3">
      <c r="A627" s="110"/>
      <c r="B627" s="109"/>
      <c r="C627" s="109"/>
      <c r="D627" s="20" t="str">
        <f>IF(C627&lt;&gt;"",IFERROR(VLOOKUP($C627,'Netzbetreiber-Nummern'!$C:$E,3,0),"Netzbetreibername prüfen!"),"")</f>
        <v/>
      </c>
      <c r="E627" s="88"/>
      <c r="F627" s="65" t="str">
        <f>IF(AND(B627&lt;&gt;"",IFERROR(VLOOKUP(B627,B$52:B626,1,FALSE),"")&lt;&gt;""),"EEG-Anlagen-Nr bereits angegeben",IF(AND(E627&lt;&gt;"",OR(ISNUMBER(E627)=FALSE,E627&lt;0)),"Unzulässige Eingabe Höchstbetrag",""))</f>
        <v/>
      </c>
      <c r="G627" s="70" t="str">
        <f t="shared" si="10"/>
        <v/>
      </c>
      <c r="H627" s="6"/>
      <c r="I627" s="6"/>
      <c r="J627" s="6"/>
      <c r="K627" s="6"/>
      <c r="L627" s="6"/>
      <c r="M627" s="6"/>
      <c r="N627" s="6"/>
      <c r="O627" s="6"/>
    </row>
    <row r="628" spans="1:15" x14ac:dyDescent="0.3">
      <c r="A628" s="110"/>
      <c r="B628" s="109"/>
      <c r="C628" s="109"/>
      <c r="D628" s="20" t="str">
        <f>IF(C628&lt;&gt;"",IFERROR(VLOOKUP($C628,'Netzbetreiber-Nummern'!$C:$E,3,0),"Netzbetreibername prüfen!"),"")</f>
        <v/>
      </c>
      <c r="E628" s="88"/>
      <c r="F628" s="65" t="str">
        <f>IF(AND(B628&lt;&gt;"",IFERROR(VLOOKUP(B628,B$52:B627,1,FALSE),"")&lt;&gt;""),"EEG-Anlagen-Nr bereits angegeben",IF(AND(E628&lt;&gt;"",OR(ISNUMBER(E628)=FALSE,E628&lt;0)),"Unzulässige Eingabe Höchstbetrag",""))</f>
        <v/>
      </c>
      <c r="G628" s="70" t="str">
        <f t="shared" si="10"/>
        <v/>
      </c>
      <c r="H628" s="6"/>
      <c r="I628" s="6"/>
      <c r="J628" s="6"/>
      <c r="K628" s="6"/>
      <c r="L628" s="6"/>
      <c r="M628" s="6"/>
      <c r="N628" s="6"/>
      <c r="O628" s="6"/>
    </row>
    <row r="629" spans="1:15" x14ac:dyDescent="0.3">
      <c r="A629" s="110"/>
      <c r="B629" s="109"/>
      <c r="C629" s="109"/>
      <c r="D629" s="20" t="str">
        <f>IF(C629&lt;&gt;"",IFERROR(VLOOKUP($C629,'Netzbetreiber-Nummern'!$C:$E,3,0),"Netzbetreibername prüfen!"),"")</f>
        <v/>
      </c>
      <c r="E629" s="88"/>
      <c r="F629" s="65" t="str">
        <f>IF(AND(B629&lt;&gt;"",IFERROR(VLOOKUP(B629,B$52:B628,1,FALSE),"")&lt;&gt;""),"EEG-Anlagen-Nr bereits angegeben",IF(AND(E629&lt;&gt;"",OR(ISNUMBER(E629)=FALSE,E629&lt;0)),"Unzulässige Eingabe Höchstbetrag",""))</f>
        <v/>
      </c>
      <c r="G629" s="70" t="str">
        <f t="shared" si="10"/>
        <v/>
      </c>
      <c r="H629" s="6"/>
      <c r="I629" s="6"/>
      <c r="J629" s="6"/>
      <c r="K629" s="6"/>
      <c r="L629" s="6"/>
      <c r="M629" s="6"/>
      <c r="N629" s="6"/>
      <c r="O629" s="6"/>
    </row>
    <row r="630" spans="1:15" x14ac:dyDescent="0.3">
      <c r="A630" s="110"/>
      <c r="B630" s="109"/>
      <c r="C630" s="109"/>
      <c r="D630" s="20" t="str">
        <f>IF(C630&lt;&gt;"",IFERROR(VLOOKUP($C630,'Netzbetreiber-Nummern'!$C:$E,3,0),"Netzbetreibername prüfen!"),"")</f>
        <v/>
      </c>
      <c r="E630" s="88"/>
      <c r="F630" s="65" t="str">
        <f>IF(AND(B630&lt;&gt;"",IFERROR(VLOOKUP(B630,B$52:B629,1,FALSE),"")&lt;&gt;""),"EEG-Anlagen-Nr bereits angegeben",IF(AND(E630&lt;&gt;"",OR(ISNUMBER(E630)=FALSE,E630&lt;0)),"Unzulässige Eingabe Höchstbetrag",""))</f>
        <v/>
      </c>
      <c r="G630" s="70" t="str">
        <f t="shared" si="10"/>
        <v/>
      </c>
      <c r="H630" s="6"/>
      <c r="I630" s="6"/>
      <c r="J630" s="6"/>
      <c r="K630" s="6"/>
      <c r="L630" s="6"/>
      <c r="M630" s="6"/>
      <c r="N630" s="6"/>
      <c r="O630" s="6"/>
    </row>
    <row r="631" spans="1:15" x14ac:dyDescent="0.3">
      <c r="A631" s="110"/>
      <c r="B631" s="109"/>
      <c r="C631" s="109"/>
      <c r="D631" s="20" t="str">
        <f>IF(C631&lt;&gt;"",IFERROR(VLOOKUP($C631,'Netzbetreiber-Nummern'!$C:$E,3,0),"Netzbetreibername prüfen!"),"")</f>
        <v/>
      </c>
      <c r="E631" s="88"/>
      <c r="F631" s="65" t="str">
        <f>IF(AND(B631&lt;&gt;"",IFERROR(VLOOKUP(B631,B$52:B630,1,FALSE),"")&lt;&gt;""),"EEG-Anlagen-Nr bereits angegeben",IF(AND(E631&lt;&gt;"",OR(ISNUMBER(E631)=FALSE,E631&lt;0)),"Unzulässige Eingabe Höchstbetrag",""))</f>
        <v/>
      </c>
      <c r="G631" s="70" t="str">
        <f t="shared" si="10"/>
        <v/>
      </c>
      <c r="H631" s="6"/>
      <c r="I631" s="6"/>
      <c r="J631" s="6"/>
      <c r="K631" s="6"/>
      <c r="L631" s="6"/>
      <c r="M631" s="6"/>
      <c r="N631" s="6"/>
      <c r="O631" s="6"/>
    </row>
    <row r="632" spans="1:15" x14ac:dyDescent="0.3">
      <c r="A632" s="110"/>
      <c r="B632" s="109"/>
      <c r="C632" s="109"/>
      <c r="D632" s="20" t="str">
        <f>IF(C632&lt;&gt;"",IFERROR(VLOOKUP($C632,'Netzbetreiber-Nummern'!$C:$E,3,0),"Netzbetreibername prüfen!"),"")</f>
        <v/>
      </c>
      <c r="E632" s="88"/>
      <c r="F632" s="65" t="str">
        <f>IF(AND(B632&lt;&gt;"",IFERROR(VLOOKUP(B632,B$52:B631,1,FALSE),"")&lt;&gt;""),"EEG-Anlagen-Nr bereits angegeben",IF(AND(E632&lt;&gt;"",OR(ISNUMBER(E632)=FALSE,E632&lt;0)),"Unzulässige Eingabe Höchstbetrag",""))</f>
        <v/>
      </c>
      <c r="G632" s="70" t="str">
        <f t="shared" si="10"/>
        <v/>
      </c>
      <c r="H632" s="6"/>
      <c r="I632" s="6"/>
      <c r="J632" s="6"/>
      <c r="K632" s="6"/>
      <c r="L632" s="6"/>
      <c r="M632" s="6"/>
      <c r="N632" s="6"/>
      <c r="O632" s="6"/>
    </row>
    <row r="633" spans="1:15" x14ac:dyDescent="0.3">
      <c r="A633" s="110"/>
      <c r="B633" s="109"/>
      <c r="C633" s="109"/>
      <c r="D633" s="20" t="str">
        <f>IF(C633&lt;&gt;"",IFERROR(VLOOKUP($C633,'Netzbetreiber-Nummern'!$C:$E,3,0),"Netzbetreibername prüfen!"),"")</f>
        <v/>
      </c>
      <c r="E633" s="88"/>
      <c r="F633" s="65" t="str">
        <f>IF(AND(B633&lt;&gt;"",IFERROR(VLOOKUP(B633,B$52:B632,1,FALSE),"")&lt;&gt;""),"EEG-Anlagen-Nr bereits angegeben",IF(AND(E633&lt;&gt;"",OR(ISNUMBER(E633)=FALSE,E633&lt;0)),"Unzulässige Eingabe Höchstbetrag",""))</f>
        <v/>
      </c>
      <c r="G633" s="70" t="str">
        <f t="shared" ref="G633:G696" si="11">IF(D633="Netzbetreibername prüfen!","Netzbetreibergesellschaft unbekannt. Bitte Unternehmensnamen in dritter Spalte prüfen!",IF(OR(A633&lt;&gt;"",B633&lt;&gt;"",C633&lt;&gt;"",E633&lt;&gt;""),IF(OR(B633="",C633="",E633=""),"Bitte alle Eingabefelder ausfüllen!",IF(F633&lt;&gt;"",F633,"In Ordnung")),""))</f>
        <v/>
      </c>
      <c r="H633" s="6"/>
      <c r="I633" s="6"/>
      <c r="J633" s="6"/>
      <c r="K633" s="6"/>
      <c r="L633" s="6"/>
      <c r="M633" s="6"/>
      <c r="N633" s="6"/>
      <c r="O633" s="6"/>
    </row>
    <row r="634" spans="1:15" x14ac:dyDescent="0.3">
      <c r="A634" s="110"/>
      <c r="B634" s="109"/>
      <c r="C634" s="109"/>
      <c r="D634" s="20" t="str">
        <f>IF(C634&lt;&gt;"",IFERROR(VLOOKUP($C634,'Netzbetreiber-Nummern'!$C:$E,3,0),"Netzbetreibername prüfen!"),"")</f>
        <v/>
      </c>
      <c r="E634" s="88"/>
      <c r="F634" s="65" t="str">
        <f>IF(AND(B634&lt;&gt;"",IFERROR(VLOOKUP(B634,B$52:B633,1,FALSE),"")&lt;&gt;""),"EEG-Anlagen-Nr bereits angegeben",IF(AND(E634&lt;&gt;"",OR(ISNUMBER(E634)=FALSE,E634&lt;0)),"Unzulässige Eingabe Höchstbetrag",""))</f>
        <v/>
      </c>
      <c r="G634" s="70" t="str">
        <f t="shared" si="11"/>
        <v/>
      </c>
      <c r="H634" s="6"/>
      <c r="I634" s="6"/>
      <c r="J634" s="6"/>
      <c r="K634" s="6"/>
      <c r="L634" s="6"/>
      <c r="M634" s="6"/>
      <c r="N634" s="6"/>
      <c r="O634" s="6"/>
    </row>
    <row r="635" spans="1:15" x14ac:dyDescent="0.3">
      <c r="A635" s="110"/>
      <c r="B635" s="109"/>
      <c r="C635" s="109"/>
      <c r="D635" s="20" t="str">
        <f>IF(C635&lt;&gt;"",IFERROR(VLOOKUP($C635,'Netzbetreiber-Nummern'!$C:$E,3,0),"Netzbetreibername prüfen!"),"")</f>
        <v/>
      </c>
      <c r="E635" s="88"/>
      <c r="F635" s="65" t="str">
        <f>IF(AND(B635&lt;&gt;"",IFERROR(VLOOKUP(B635,B$52:B634,1,FALSE),"")&lt;&gt;""),"EEG-Anlagen-Nr bereits angegeben",IF(AND(E635&lt;&gt;"",OR(ISNUMBER(E635)=FALSE,E635&lt;0)),"Unzulässige Eingabe Höchstbetrag",""))</f>
        <v/>
      </c>
      <c r="G635" s="70" t="str">
        <f t="shared" si="11"/>
        <v/>
      </c>
      <c r="H635" s="6"/>
      <c r="I635" s="6"/>
      <c r="J635" s="6"/>
      <c r="K635" s="6"/>
      <c r="L635" s="6"/>
      <c r="M635" s="6"/>
      <c r="N635" s="6"/>
      <c r="O635" s="6"/>
    </row>
    <row r="636" spans="1:15" x14ac:dyDescent="0.3">
      <c r="A636" s="110"/>
      <c r="B636" s="109"/>
      <c r="C636" s="109"/>
      <c r="D636" s="20" t="str">
        <f>IF(C636&lt;&gt;"",IFERROR(VLOOKUP($C636,'Netzbetreiber-Nummern'!$C:$E,3,0),"Netzbetreibername prüfen!"),"")</f>
        <v/>
      </c>
      <c r="E636" s="88"/>
      <c r="F636" s="65" t="str">
        <f>IF(AND(B636&lt;&gt;"",IFERROR(VLOOKUP(B636,B$52:B635,1,FALSE),"")&lt;&gt;""),"EEG-Anlagen-Nr bereits angegeben",IF(AND(E636&lt;&gt;"",OR(ISNUMBER(E636)=FALSE,E636&lt;0)),"Unzulässige Eingabe Höchstbetrag",""))</f>
        <v/>
      </c>
      <c r="G636" s="70" t="str">
        <f t="shared" si="11"/>
        <v/>
      </c>
      <c r="H636" s="6"/>
      <c r="I636" s="6"/>
      <c r="J636" s="6"/>
      <c r="K636" s="6"/>
      <c r="L636" s="6"/>
      <c r="M636" s="6"/>
      <c r="N636" s="6"/>
      <c r="O636" s="6"/>
    </row>
    <row r="637" spans="1:15" x14ac:dyDescent="0.3">
      <c r="A637" s="110"/>
      <c r="B637" s="109"/>
      <c r="C637" s="109"/>
      <c r="D637" s="20" t="str">
        <f>IF(C637&lt;&gt;"",IFERROR(VLOOKUP($C637,'Netzbetreiber-Nummern'!$C:$E,3,0),"Netzbetreibername prüfen!"),"")</f>
        <v/>
      </c>
      <c r="E637" s="88"/>
      <c r="F637" s="65" t="str">
        <f>IF(AND(B637&lt;&gt;"",IFERROR(VLOOKUP(B637,B$52:B636,1,FALSE),"")&lt;&gt;""),"EEG-Anlagen-Nr bereits angegeben",IF(AND(E637&lt;&gt;"",OR(ISNUMBER(E637)=FALSE,E637&lt;0)),"Unzulässige Eingabe Höchstbetrag",""))</f>
        <v/>
      </c>
      <c r="G637" s="70" t="str">
        <f t="shared" si="11"/>
        <v/>
      </c>
      <c r="H637" s="6"/>
      <c r="I637" s="6"/>
      <c r="J637" s="6"/>
      <c r="K637" s="6"/>
      <c r="L637" s="6"/>
      <c r="M637" s="6"/>
      <c r="N637" s="6"/>
      <c r="O637" s="6"/>
    </row>
    <row r="638" spans="1:15" x14ac:dyDescent="0.3">
      <c r="A638" s="110"/>
      <c r="B638" s="109"/>
      <c r="C638" s="109"/>
      <c r="D638" s="20" t="str">
        <f>IF(C638&lt;&gt;"",IFERROR(VLOOKUP($C638,'Netzbetreiber-Nummern'!$C:$E,3,0),"Netzbetreibername prüfen!"),"")</f>
        <v/>
      </c>
      <c r="E638" s="88"/>
      <c r="F638" s="65" t="str">
        <f>IF(AND(B638&lt;&gt;"",IFERROR(VLOOKUP(B638,B$52:B637,1,FALSE),"")&lt;&gt;""),"EEG-Anlagen-Nr bereits angegeben",IF(AND(E638&lt;&gt;"",OR(ISNUMBER(E638)=FALSE,E638&lt;0)),"Unzulässige Eingabe Höchstbetrag",""))</f>
        <v/>
      </c>
      <c r="G638" s="70" t="str">
        <f t="shared" si="11"/>
        <v/>
      </c>
      <c r="H638" s="6"/>
      <c r="I638" s="6"/>
      <c r="J638" s="6"/>
      <c r="K638" s="6"/>
      <c r="L638" s="6"/>
      <c r="M638" s="6"/>
      <c r="N638" s="6"/>
      <c r="O638" s="6"/>
    </row>
    <row r="639" spans="1:15" x14ac:dyDescent="0.3">
      <c r="A639" s="110"/>
      <c r="B639" s="109"/>
      <c r="C639" s="109"/>
      <c r="D639" s="20" t="str">
        <f>IF(C639&lt;&gt;"",IFERROR(VLOOKUP($C639,'Netzbetreiber-Nummern'!$C:$E,3,0),"Netzbetreibername prüfen!"),"")</f>
        <v/>
      </c>
      <c r="E639" s="88"/>
      <c r="F639" s="65" t="str">
        <f>IF(AND(B639&lt;&gt;"",IFERROR(VLOOKUP(B639,B$52:B638,1,FALSE),"")&lt;&gt;""),"EEG-Anlagen-Nr bereits angegeben",IF(AND(E639&lt;&gt;"",OR(ISNUMBER(E639)=FALSE,E639&lt;0)),"Unzulässige Eingabe Höchstbetrag",""))</f>
        <v/>
      </c>
      <c r="G639" s="70" t="str">
        <f t="shared" si="11"/>
        <v/>
      </c>
      <c r="H639" s="6"/>
      <c r="I639" s="6"/>
      <c r="J639" s="6"/>
      <c r="K639" s="6"/>
      <c r="L639" s="6"/>
      <c r="M639" s="6"/>
      <c r="N639" s="6"/>
      <c r="O639" s="6"/>
    </row>
    <row r="640" spans="1:15" x14ac:dyDescent="0.3">
      <c r="A640" s="110"/>
      <c r="B640" s="109"/>
      <c r="C640" s="109"/>
      <c r="D640" s="20" t="str">
        <f>IF(C640&lt;&gt;"",IFERROR(VLOOKUP($C640,'Netzbetreiber-Nummern'!$C:$E,3,0),"Netzbetreibername prüfen!"),"")</f>
        <v/>
      </c>
      <c r="E640" s="88"/>
      <c r="F640" s="65" t="str">
        <f>IF(AND(B640&lt;&gt;"",IFERROR(VLOOKUP(B640,B$52:B639,1,FALSE),"")&lt;&gt;""),"EEG-Anlagen-Nr bereits angegeben",IF(AND(E640&lt;&gt;"",OR(ISNUMBER(E640)=FALSE,E640&lt;0)),"Unzulässige Eingabe Höchstbetrag",""))</f>
        <v/>
      </c>
      <c r="G640" s="70" t="str">
        <f t="shared" si="11"/>
        <v/>
      </c>
      <c r="H640" s="6"/>
      <c r="I640" s="6"/>
      <c r="J640" s="6"/>
      <c r="K640" s="6"/>
      <c r="L640" s="6"/>
      <c r="M640" s="6"/>
      <c r="N640" s="6"/>
      <c r="O640" s="6"/>
    </row>
    <row r="641" spans="1:15" x14ac:dyDescent="0.3">
      <c r="A641" s="110"/>
      <c r="B641" s="109"/>
      <c r="C641" s="109"/>
      <c r="D641" s="20" t="str">
        <f>IF(C641&lt;&gt;"",IFERROR(VLOOKUP($C641,'Netzbetreiber-Nummern'!$C:$E,3,0),"Netzbetreibername prüfen!"),"")</f>
        <v/>
      </c>
      <c r="E641" s="88"/>
      <c r="F641" s="65" t="str">
        <f>IF(AND(B641&lt;&gt;"",IFERROR(VLOOKUP(B641,B$52:B640,1,FALSE),"")&lt;&gt;""),"EEG-Anlagen-Nr bereits angegeben",IF(AND(E641&lt;&gt;"",OR(ISNUMBER(E641)=FALSE,E641&lt;0)),"Unzulässige Eingabe Höchstbetrag",""))</f>
        <v/>
      </c>
      <c r="G641" s="70" t="str">
        <f t="shared" si="11"/>
        <v/>
      </c>
      <c r="H641" s="6"/>
      <c r="I641" s="6"/>
      <c r="J641" s="6"/>
      <c r="K641" s="6"/>
      <c r="L641" s="6"/>
      <c r="M641" s="6"/>
      <c r="N641" s="6"/>
      <c r="O641" s="6"/>
    </row>
    <row r="642" spans="1:15" x14ac:dyDescent="0.3">
      <c r="A642" s="110"/>
      <c r="B642" s="109"/>
      <c r="C642" s="109"/>
      <c r="D642" s="20" t="str">
        <f>IF(C642&lt;&gt;"",IFERROR(VLOOKUP($C642,'Netzbetreiber-Nummern'!$C:$E,3,0),"Netzbetreibername prüfen!"),"")</f>
        <v/>
      </c>
      <c r="E642" s="88"/>
      <c r="F642" s="65" t="str">
        <f>IF(AND(B642&lt;&gt;"",IFERROR(VLOOKUP(B642,B$52:B641,1,FALSE),"")&lt;&gt;""),"EEG-Anlagen-Nr bereits angegeben",IF(AND(E642&lt;&gt;"",OR(ISNUMBER(E642)=FALSE,E642&lt;0)),"Unzulässige Eingabe Höchstbetrag",""))</f>
        <v/>
      </c>
      <c r="G642" s="70" t="str">
        <f t="shared" si="11"/>
        <v/>
      </c>
      <c r="H642" s="6"/>
      <c r="I642" s="6"/>
      <c r="J642" s="6"/>
      <c r="K642" s="6"/>
      <c r="L642" s="6"/>
      <c r="M642" s="6"/>
      <c r="N642" s="6"/>
      <c r="O642" s="6"/>
    </row>
    <row r="643" spans="1:15" x14ac:dyDescent="0.3">
      <c r="A643" s="110"/>
      <c r="B643" s="109"/>
      <c r="C643" s="109"/>
      <c r="D643" s="20" t="str">
        <f>IF(C643&lt;&gt;"",IFERROR(VLOOKUP($C643,'Netzbetreiber-Nummern'!$C:$E,3,0),"Netzbetreibername prüfen!"),"")</f>
        <v/>
      </c>
      <c r="E643" s="88"/>
      <c r="F643" s="65" t="str">
        <f>IF(AND(B643&lt;&gt;"",IFERROR(VLOOKUP(B643,B$52:B642,1,FALSE),"")&lt;&gt;""),"EEG-Anlagen-Nr bereits angegeben",IF(AND(E643&lt;&gt;"",OR(ISNUMBER(E643)=FALSE,E643&lt;0)),"Unzulässige Eingabe Höchstbetrag",""))</f>
        <v/>
      </c>
      <c r="G643" s="70" t="str">
        <f t="shared" si="11"/>
        <v/>
      </c>
      <c r="H643" s="6"/>
      <c r="I643" s="6"/>
      <c r="J643" s="6"/>
      <c r="K643" s="6"/>
      <c r="L643" s="6"/>
      <c r="M643" s="6"/>
      <c r="N643" s="6"/>
      <c r="O643" s="6"/>
    </row>
    <row r="644" spans="1:15" x14ac:dyDescent="0.3">
      <c r="A644" s="110"/>
      <c r="B644" s="109"/>
      <c r="C644" s="109"/>
      <c r="D644" s="20" t="str">
        <f>IF(C644&lt;&gt;"",IFERROR(VLOOKUP($C644,'Netzbetreiber-Nummern'!$C:$E,3,0),"Netzbetreibername prüfen!"),"")</f>
        <v/>
      </c>
      <c r="E644" s="88"/>
      <c r="F644" s="65" t="str">
        <f>IF(AND(B644&lt;&gt;"",IFERROR(VLOOKUP(B644,B$52:B643,1,FALSE),"")&lt;&gt;""),"EEG-Anlagen-Nr bereits angegeben",IF(AND(E644&lt;&gt;"",OR(ISNUMBER(E644)=FALSE,E644&lt;0)),"Unzulässige Eingabe Höchstbetrag",""))</f>
        <v/>
      </c>
      <c r="G644" s="70" t="str">
        <f t="shared" si="11"/>
        <v/>
      </c>
      <c r="H644" s="6"/>
      <c r="I644" s="6"/>
      <c r="J644" s="6"/>
      <c r="K644" s="6"/>
      <c r="L644" s="6"/>
      <c r="M644" s="6"/>
      <c r="N644" s="6"/>
      <c r="O644" s="6"/>
    </row>
    <row r="645" spans="1:15" x14ac:dyDescent="0.3">
      <c r="A645" s="110"/>
      <c r="B645" s="109"/>
      <c r="C645" s="109"/>
      <c r="D645" s="20" t="str">
        <f>IF(C645&lt;&gt;"",IFERROR(VLOOKUP($C645,'Netzbetreiber-Nummern'!$C:$E,3,0),"Netzbetreibername prüfen!"),"")</f>
        <v/>
      </c>
      <c r="E645" s="88"/>
      <c r="F645" s="65" t="str">
        <f>IF(AND(B645&lt;&gt;"",IFERROR(VLOOKUP(B645,B$52:B644,1,FALSE),"")&lt;&gt;""),"EEG-Anlagen-Nr bereits angegeben",IF(AND(E645&lt;&gt;"",OR(ISNUMBER(E645)=FALSE,E645&lt;0)),"Unzulässige Eingabe Höchstbetrag",""))</f>
        <v/>
      </c>
      <c r="G645" s="70" t="str">
        <f t="shared" si="11"/>
        <v/>
      </c>
      <c r="H645" s="6"/>
      <c r="I645" s="6"/>
      <c r="J645" s="6"/>
      <c r="K645" s="6"/>
      <c r="L645" s="6"/>
      <c r="M645" s="6"/>
      <c r="N645" s="6"/>
      <c r="O645" s="6"/>
    </row>
    <row r="646" spans="1:15" x14ac:dyDescent="0.3">
      <c r="A646" s="110"/>
      <c r="B646" s="109"/>
      <c r="C646" s="109"/>
      <c r="D646" s="20" t="str">
        <f>IF(C646&lt;&gt;"",IFERROR(VLOOKUP($C646,'Netzbetreiber-Nummern'!$C:$E,3,0),"Netzbetreibername prüfen!"),"")</f>
        <v/>
      </c>
      <c r="E646" s="88"/>
      <c r="F646" s="65" t="str">
        <f>IF(AND(B646&lt;&gt;"",IFERROR(VLOOKUP(B646,B$52:B645,1,FALSE),"")&lt;&gt;""),"EEG-Anlagen-Nr bereits angegeben",IF(AND(E646&lt;&gt;"",OR(ISNUMBER(E646)=FALSE,E646&lt;0)),"Unzulässige Eingabe Höchstbetrag",""))</f>
        <v/>
      </c>
      <c r="G646" s="70" t="str">
        <f t="shared" si="11"/>
        <v/>
      </c>
      <c r="H646" s="6"/>
      <c r="I646" s="6"/>
      <c r="J646" s="6"/>
      <c r="K646" s="6"/>
      <c r="L646" s="6"/>
      <c r="M646" s="6"/>
      <c r="N646" s="6"/>
      <c r="O646" s="6"/>
    </row>
    <row r="647" spans="1:15" x14ac:dyDescent="0.3">
      <c r="A647" s="110"/>
      <c r="B647" s="109"/>
      <c r="C647" s="109"/>
      <c r="D647" s="20" t="str">
        <f>IF(C647&lt;&gt;"",IFERROR(VLOOKUP($C647,'Netzbetreiber-Nummern'!$C:$E,3,0),"Netzbetreibername prüfen!"),"")</f>
        <v/>
      </c>
      <c r="E647" s="88"/>
      <c r="F647" s="65" t="str">
        <f>IF(AND(B647&lt;&gt;"",IFERROR(VLOOKUP(B647,B$52:B646,1,FALSE),"")&lt;&gt;""),"EEG-Anlagen-Nr bereits angegeben",IF(AND(E647&lt;&gt;"",OR(ISNUMBER(E647)=FALSE,E647&lt;0)),"Unzulässige Eingabe Höchstbetrag",""))</f>
        <v/>
      </c>
      <c r="G647" s="70" t="str">
        <f t="shared" si="11"/>
        <v/>
      </c>
      <c r="H647" s="6"/>
      <c r="I647" s="6"/>
      <c r="J647" s="6"/>
      <c r="K647" s="6"/>
      <c r="L647" s="6"/>
      <c r="M647" s="6"/>
      <c r="N647" s="6"/>
      <c r="O647" s="6"/>
    </row>
    <row r="648" spans="1:15" x14ac:dyDescent="0.3">
      <c r="A648" s="110"/>
      <c r="B648" s="109"/>
      <c r="C648" s="109"/>
      <c r="D648" s="20" t="str">
        <f>IF(C648&lt;&gt;"",IFERROR(VLOOKUP($C648,'Netzbetreiber-Nummern'!$C:$E,3,0),"Netzbetreibername prüfen!"),"")</f>
        <v/>
      </c>
      <c r="E648" s="88"/>
      <c r="F648" s="65" t="str">
        <f>IF(AND(B648&lt;&gt;"",IFERROR(VLOOKUP(B648,B$52:B647,1,FALSE),"")&lt;&gt;""),"EEG-Anlagen-Nr bereits angegeben",IF(AND(E648&lt;&gt;"",OR(ISNUMBER(E648)=FALSE,E648&lt;0)),"Unzulässige Eingabe Höchstbetrag",""))</f>
        <v/>
      </c>
      <c r="G648" s="70" t="str">
        <f t="shared" si="11"/>
        <v/>
      </c>
      <c r="H648" s="6"/>
      <c r="I648" s="6"/>
      <c r="J648" s="6"/>
      <c r="K648" s="6"/>
      <c r="L648" s="6"/>
      <c r="M648" s="6"/>
      <c r="N648" s="6"/>
      <c r="O648" s="6"/>
    </row>
    <row r="649" spans="1:15" x14ac:dyDescent="0.3">
      <c r="A649" s="110"/>
      <c r="B649" s="109"/>
      <c r="C649" s="109"/>
      <c r="D649" s="20" t="str">
        <f>IF(C649&lt;&gt;"",IFERROR(VLOOKUP($C649,'Netzbetreiber-Nummern'!$C:$E,3,0),"Netzbetreibername prüfen!"),"")</f>
        <v/>
      </c>
      <c r="E649" s="88"/>
      <c r="F649" s="65" t="str">
        <f>IF(AND(B649&lt;&gt;"",IFERROR(VLOOKUP(B649,B$52:B648,1,FALSE),"")&lt;&gt;""),"EEG-Anlagen-Nr bereits angegeben",IF(AND(E649&lt;&gt;"",OR(ISNUMBER(E649)=FALSE,E649&lt;0)),"Unzulässige Eingabe Höchstbetrag",""))</f>
        <v/>
      </c>
      <c r="G649" s="70" t="str">
        <f t="shared" si="11"/>
        <v/>
      </c>
      <c r="H649" s="6"/>
      <c r="I649" s="6"/>
      <c r="J649" s="6"/>
      <c r="K649" s="6"/>
      <c r="L649" s="6"/>
      <c r="M649" s="6"/>
      <c r="N649" s="6"/>
      <c r="O649" s="6"/>
    </row>
    <row r="650" spans="1:15" x14ac:dyDescent="0.3">
      <c r="A650" s="110"/>
      <c r="B650" s="109"/>
      <c r="C650" s="109"/>
      <c r="D650" s="20" t="str">
        <f>IF(C650&lt;&gt;"",IFERROR(VLOOKUP($C650,'Netzbetreiber-Nummern'!$C:$E,3,0),"Netzbetreibername prüfen!"),"")</f>
        <v/>
      </c>
      <c r="E650" s="88"/>
      <c r="F650" s="65" t="str">
        <f>IF(AND(B650&lt;&gt;"",IFERROR(VLOOKUP(B650,B$52:B649,1,FALSE),"")&lt;&gt;""),"EEG-Anlagen-Nr bereits angegeben",IF(AND(E650&lt;&gt;"",OR(ISNUMBER(E650)=FALSE,E650&lt;0)),"Unzulässige Eingabe Höchstbetrag",""))</f>
        <v/>
      </c>
      <c r="G650" s="70" t="str">
        <f t="shared" si="11"/>
        <v/>
      </c>
      <c r="H650" s="6"/>
      <c r="I650" s="6"/>
      <c r="J650" s="6"/>
      <c r="K650" s="6"/>
      <c r="L650" s="6"/>
      <c r="M650" s="6"/>
      <c r="N650" s="6"/>
      <c r="O650" s="6"/>
    </row>
    <row r="651" spans="1:15" x14ac:dyDescent="0.3">
      <c r="A651" s="110"/>
      <c r="B651" s="109"/>
      <c r="C651" s="109"/>
      <c r="D651" s="20" t="str">
        <f>IF(C651&lt;&gt;"",IFERROR(VLOOKUP($C651,'Netzbetreiber-Nummern'!$C:$E,3,0),"Netzbetreibername prüfen!"),"")</f>
        <v/>
      </c>
      <c r="E651" s="88"/>
      <c r="F651" s="65" t="str">
        <f>IF(AND(B651&lt;&gt;"",IFERROR(VLOOKUP(B651,B$52:B650,1,FALSE),"")&lt;&gt;""),"EEG-Anlagen-Nr bereits angegeben",IF(AND(E651&lt;&gt;"",OR(ISNUMBER(E651)=FALSE,E651&lt;0)),"Unzulässige Eingabe Höchstbetrag",""))</f>
        <v/>
      </c>
      <c r="G651" s="70" t="str">
        <f t="shared" si="11"/>
        <v/>
      </c>
      <c r="H651" s="6"/>
      <c r="I651" s="6"/>
      <c r="J651" s="6"/>
      <c r="K651" s="6"/>
      <c r="L651" s="6"/>
      <c r="M651" s="6"/>
      <c r="N651" s="6"/>
      <c r="O651" s="6"/>
    </row>
    <row r="652" spans="1:15" x14ac:dyDescent="0.3">
      <c r="A652" s="110"/>
      <c r="B652" s="109"/>
      <c r="C652" s="109"/>
      <c r="D652" s="20" t="str">
        <f>IF(C652&lt;&gt;"",IFERROR(VLOOKUP($C652,'Netzbetreiber-Nummern'!$C:$E,3,0),"Netzbetreibername prüfen!"),"")</f>
        <v/>
      </c>
      <c r="E652" s="88"/>
      <c r="F652" s="65" t="str">
        <f>IF(AND(B652&lt;&gt;"",IFERROR(VLOOKUP(B652,B$52:B651,1,FALSE),"")&lt;&gt;""),"EEG-Anlagen-Nr bereits angegeben",IF(AND(E652&lt;&gt;"",OR(ISNUMBER(E652)=FALSE,E652&lt;0)),"Unzulässige Eingabe Höchstbetrag",""))</f>
        <v/>
      </c>
      <c r="G652" s="70" t="str">
        <f t="shared" si="11"/>
        <v/>
      </c>
      <c r="H652" s="6"/>
      <c r="I652" s="6"/>
      <c r="J652" s="6"/>
      <c r="K652" s="6"/>
      <c r="L652" s="6"/>
      <c r="M652" s="6"/>
      <c r="N652" s="6"/>
      <c r="O652" s="6"/>
    </row>
    <row r="653" spans="1:15" x14ac:dyDescent="0.3">
      <c r="A653" s="110"/>
      <c r="B653" s="109"/>
      <c r="C653" s="109"/>
      <c r="D653" s="20" t="str">
        <f>IF(C653&lt;&gt;"",IFERROR(VLOOKUP($C653,'Netzbetreiber-Nummern'!$C:$E,3,0),"Netzbetreibername prüfen!"),"")</f>
        <v/>
      </c>
      <c r="E653" s="88"/>
      <c r="F653" s="65" t="str">
        <f>IF(AND(B653&lt;&gt;"",IFERROR(VLOOKUP(B653,B$52:B652,1,FALSE),"")&lt;&gt;""),"EEG-Anlagen-Nr bereits angegeben",IF(AND(E653&lt;&gt;"",OR(ISNUMBER(E653)=FALSE,E653&lt;0)),"Unzulässige Eingabe Höchstbetrag",""))</f>
        <v/>
      </c>
      <c r="G653" s="70" t="str">
        <f t="shared" si="11"/>
        <v/>
      </c>
      <c r="H653" s="6"/>
      <c r="I653" s="6"/>
      <c r="J653" s="6"/>
      <c r="K653" s="6"/>
      <c r="L653" s="6"/>
      <c r="M653" s="6"/>
      <c r="N653" s="6"/>
      <c r="O653" s="6"/>
    </row>
    <row r="654" spans="1:15" x14ac:dyDescent="0.3">
      <c r="A654" s="110"/>
      <c r="B654" s="109"/>
      <c r="C654" s="109"/>
      <c r="D654" s="20" t="str">
        <f>IF(C654&lt;&gt;"",IFERROR(VLOOKUP($C654,'Netzbetreiber-Nummern'!$C:$E,3,0),"Netzbetreibername prüfen!"),"")</f>
        <v/>
      </c>
      <c r="E654" s="88"/>
      <c r="F654" s="65" t="str">
        <f>IF(AND(B654&lt;&gt;"",IFERROR(VLOOKUP(B654,B$52:B653,1,FALSE),"")&lt;&gt;""),"EEG-Anlagen-Nr bereits angegeben",IF(AND(E654&lt;&gt;"",OR(ISNUMBER(E654)=FALSE,E654&lt;0)),"Unzulässige Eingabe Höchstbetrag",""))</f>
        <v/>
      </c>
      <c r="G654" s="70" t="str">
        <f t="shared" si="11"/>
        <v/>
      </c>
      <c r="H654" s="6"/>
      <c r="I654" s="6"/>
      <c r="J654" s="6"/>
      <c r="K654" s="6"/>
      <c r="L654" s="6"/>
      <c r="M654" s="6"/>
      <c r="N654" s="6"/>
      <c r="O654" s="6"/>
    </row>
    <row r="655" spans="1:15" x14ac:dyDescent="0.3">
      <c r="A655" s="110"/>
      <c r="B655" s="109"/>
      <c r="C655" s="109"/>
      <c r="D655" s="20" t="str">
        <f>IF(C655&lt;&gt;"",IFERROR(VLOOKUP($C655,'Netzbetreiber-Nummern'!$C:$E,3,0),"Netzbetreibername prüfen!"),"")</f>
        <v/>
      </c>
      <c r="E655" s="88"/>
      <c r="F655" s="65" t="str">
        <f>IF(AND(B655&lt;&gt;"",IFERROR(VLOOKUP(B655,B$52:B654,1,FALSE),"")&lt;&gt;""),"EEG-Anlagen-Nr bereits angegeben",IF(AND(E655&lt;&gt;"",OR(ISNUMBER(E655)=FALSE,E655&lt;0)),"Unzulässige Eingabe Höchstbetrag",""))</f>
        <v/>
      </c>
      <c r="G655" s="70" t="str">
        <f t="shared" si="11"/>
        <v/>
      </c>
      <c r="H655" s="6"/>
      <c r="I655" s="6"/>
      <c r="J655" s="6"/>
      <c r="K655" s="6"/>
      <c r="L655" s="6"/>
      <c r="M655" s="6"/>
      <c r="N655" s="6"/>
      <c r="O655" s="6"/>
    </row>
    <row r="656" spans="1:15" x14ac:dyDescent="0.3">
      <c r="A656" s="110"/>
      <c r="B656" s="109"/>
      <c r="C656" s="109"/>
      <c r="D656" s="20" t="str">
        <f>IF(C656&lt;&gt;"",IFERROR(VLOOKUP($C656,'Netzbetreiber-Nummern'!$C:$E,3,0),"Netzbetreibername prüfen!"),"")</f>
        <v/>
      </c>
      <c r="E656" s="88"/>
      <c r="F656" s="65" t="str">
        <f>IF(AND(B656&lt;&gt;"",IFERROR(VLOOKUP(B656,B$52:B655,1,FALSE),"")&lt;&gt;""),"EEG-Anlagen-Nr bereits angegeben",IF(AND(E656&lt;&gt;"",OR(ISNUMBER(E656)=FALSE,E656&lt;0)),"Unzulässige Eingabe Höchstbetrag",""))</f>
        <v/>
      </c>
      <c r="G656" s="70" t="str">
        <f t="shared" si="11"/>
        <v/>
      </c>
      <c r="H656" s="6"/>
      <c r="I656" s="6"/>
      <c r="J656" s="6"/>
      <c r="K656" s="6"/>
      <c r="L656" s="6"/>
      <c r="M656" s="6"/>
      <c r="N656" s="6"/>
      <c r="O656" s="6"/>
    </row>
    <row r="657" spans="1:15" x14ac:dyDescent="0.3">
      <c r="A657" s="110"/>
      <c r="B657" s="109"/>
      <c r="C657" s="109"/>
      <c r="D657" s="20" t="str">
        <f>IF(C657&lt;&gt;"",IFERROR(VLOOKUP($C657,'Netzbetreiber-Nummern'!$C:$E,3,0),"Netzbetreibername prüfen!"),"")</f>
        <v/>
      </c>
      <c r="E657" s="88"/>
      <c r="F657" s="65" t="str">
        <f>IF(AND(B657&lt;&gt;"",IFERROR(VLOOKUP(B657,B$52:B656,1,FALSE),"")&lt;&gt;""),"EEG-Anlagen-Nr bereits angegeben",IF(AND(E657&lt;&gt;"",OR(ISNUMBER(E657)=FALSE,E657&lt;0)),"Unzulässige Eingabe Höchstbetrag",""))</f>
        <v/>
      </c>
      <c r="G657" s="70" t="str">
        <f t="shared" si="11"/>
        <v/>
      </c>
      <c r="H657" s="6"/>
      <c r="I657" s="6"/>
      <c r="J657" s="6"/>
      <c r="K657" s="6"/>
      <c r="L657" s="6"/>
      <c r="M657" s="6"/>
      <c r="N657" s="6"/>
      <c r="O657" s="6"/>
    </row>
    <row r="658" spans="1:15" x14ac:dyDescent="0.3">
      <c r="A658" s="110"/>
      <c r="B658" s="109"/>
      <c r="C658" s="109"/>
      <c r="D658" s="20" t="str">
        <f>IF(C658&lt;&gt;"",IFERROR(VLOOKUP($C658,'Netzbetreiber-Nummern'!$C:$E,3,0),"Netzbetreibername prüfen!"),"")</f>
        <v/>
      </c>
      <c r="E658" s="88"/>
      <c r="F658" s="65" t="str">
        <f>IF(AND(B658&lt;&gt;"",IFERROR(VLOOKUP(B658,B$52:B657,1,FALSE),"")&lt;&gt;""),"EEG-Anlagen-Nr bereits angegeben",IF(AND(E658&lt;&gt;"",OR(ISNUMBER(E658)=FALSE,E658&lt;0)),"Unzulässige Eingabe Höchstbetrag",""))</f>
        <v/>
      </c>
      <c r="G658" s="70" t="str">
        <f t="shared" si="11"/>
        <v/>
      </c>
      <c r="H658" s="6"/>
      <c r="I658" s="6"/>
      <c r="J658" s="6"/>
      <c r="K658" s="6"/>
      <c r="L658" s="6"/>
      <c r="M658" s="6"/>
      <c r="N658" s="6"/>
      <c r="O658" s="6"/>
    </row>
    <row r="659" spans="1:15" x14ac:dyDescent="0.3">
      <c r="A659" s="110"/>
      <c r="B659" s="109"/>
      <c r="C659" s="109"/>
      <c r="D659" s="20" t="str">
        <f>IF(C659&lt;&gt;"",IFERROR(VLOOKUP($C659,'Netzbetreiber-Nummern'!$C:$E,3,0),"Netzbetreibername prüfen!"),"")</f>
        <v/>
      </c>
      <c r="E659" s="88"/>
      <c r="F659" s="65" t="str">
        <f>IF(AND(B659&lt;&gt;"",IFERROR(VLOOKUP(B659,B$52:B658,1,FALSE),"")&lt;&gt;""),"EEG-Anlagen-Nr bereits angegeben",IF(AND(E659&lt;&gt;"",OR(ISNUMBER(E659)=FALSE,E659&lt;0)),"Unzulässige Eingabe Höchstbetrag",""))</f>
        <v/>
      </c>
      <c r="G659" s="70" t="str">
        <f t="shared" si="11"/>
        <v/>
      </c>
      <c r="H659" s="6"/>
      <c r="I659" s="6"/>
      <c r="J659" s="6"/>
      <c r="K659" s="6"/>
      <c r="L659" s="6"/>
      <c r="M659" s="6"/>
      <c r="N659" s="6"/>
      <c r="O659" s="6"/>
    </row>
    <row r="660" spans="1:15" x14ac:dyDescent="0.3">
      <c r="A660" s="110"/>
      <c r="B660" s="109"/>
      <c r="C660" s="109"/>
      <c r="D660" s="20" t="str">
        <f>IF(C660&lt;&gt;"",IFERROR(VLOOKUP($C660,'Netzbetreiber-Nummern'!$C:$E,3,0),"Netzbetreibername prüfen!"),"")</f>
        <v/>
      </c>
      <c r="E660" s="88"/>
      <c r="F660" s="65" t="str">
        <f>IF(AND(B660&lt;&gt;"",IFERROR(VLOOKUP(B660,B$52:B659,1,FALSE),"")&lt;&gt;""),"EEG-Anlagen-Nr bereits angegeben",IF(AND(E660&lt;&gt;"",OR(ISNUMBER(E660)=FALSE,E660&lt;0)),"Unzulässige Eingabe Höchstbetrag",""))</f>
        <v/>
      </c>
      <c r="G660" s="70" t="str">
        <f t="shared" si="11"/>
        <v/>
      </c>
      <c r="H660" s="6"/>
      <c r="I660" s="6"/>
      <c r="J660" s="6"/>
      <c r="K660" s="6"/>
      <c r="L660" s="6"/>
      <c r="M660" s="6"/>
      <c r="N660" s="6"/>
      <c r="O660" s="6"/>
    </row>
    <row r="661" spans="1:15" x14ac:dyDescent="0.3">
      <c r="A661" s="110"/>
      <c r="B661" s="109"/>
      <c r="C661" s="109"/>
      <c r="D661" s="20" t="str">
        <f>IF(C661&lt;&gt;"",IFERROR(VLOOKUP($C661,'Netzbetreiber-Nummern'!$C:$E,3,0),"Netzbetreibername prüfen!"),"")</f>
        <v/>
      </c>
      <c r="E661" s="88"/>
      <c r="F661" s="65" t="str">
        <f>IF(AND(B661&lt;&gt;"",IFERROR(VLOOKUP(B661,B$52:B660,1,FALSE),"")&lt;&gt;""),"EEG-Anlagen-Nr bereits angegeben",IF(AND(E661&lt;&gt;"",OR(ISNUMBER(E661)=FALSE,E661&lt;0)),"Unzulässige Eingabe Höchstbetrag",""))</f>
        <v/>
      </c>
      <c r="G661" s="70" t="str">
        <f t="shared" si="11"/>
        <v/>
      </c>
      <c r="H661" s="6"/>
      <c r="I661" s="6"/>
      <c r="J661" s="6"/>
      <c r="K661" s="6"/>
      <c r="L661" s="6"/>
      <c r="M661" s="6"/>
      <c r="N661" s="6"/>
      <c r="O661" s="6"/>
    </row>
    <row r="662" spans="1:15" x14ac:dyDescent="0.3">
      <c r="A662" s="110"/>
      <c r="B662" s="109"/>
      <c r="C662" s="109"/>
      <c r="D662" s="20" t="str">
        <f>IF(C662&lt;&gt;"",IFERROR(VLOOKUP($C662,'Netzbetreiber-Nummern'!$C:$E,3,0),"Netzbetreibername prüfen!"),"")</f>
        <v/>
      </c>
      <c r="E662" s="88"/>
      <c r="F662" s="65" t="str">
        <f>IF(AND(B662&lt;&gt;"",IFERROR(VLOOKUP(B662,B$52:B661,1,FALSE),"")&lt;&gt;""),"EEG-Anlagen-Nr bereits angegeben",IF(AND(E662&lt;&gt;"",OR(ISNUMBER(E662)=FALSE,E662&lt;0)),"Unzulässige Eingabe Höchstbetrag",""))</f>
        <v/>
      </c>
      <c r="G662" s="70" t="str">
        <f t="shared" si="11"/>
        <v/>
      </c>
      <c r="H662" s="6"/>
      <c r="I662" s="6"/>
      <c r="J662" s="6"/>
      <c r="K662" s="6"/>
      <c r="L662" s="6"/>
      <c r="M662" s="6"/>
      <c r="N662" s="6"/>
      <c r="O662" s="6"/>
    </row>
    <row r="663" spans="1:15" x14ac:dyDescent="0.3">
      <c r="A663" s="110"/>
      <c r="B663" s="109"/>
      <c r="C663" s="109"/>
      <c r="D663" s="20" t="str">
        <f>IF(C663&lt;&gt;"",IFERROR(VLOOKUP($C663,'Netzbetreiber-Nummern'!$C:$E,3,0),"Netzbetreibername prüfen!"),"")</f>
        <v/>
      </c>
      <c r="E663" s="88"/>
      <c r="F663" s="65" t="str">
        <f>IF(AND(B663&lt;&gt;"",IFERROR(VLOOKUP(B663,B$52:B662,1,FALSE),"")&lt;&gt;""),"EEG-Anlagen-Nr bereits angegeben",IF(AND(E663&lt;&gt;"",OR(ISNUMBER(E663)=FALSE,E663&lt;0)),"Unzulässige Eingabe Höchstbetrag",""))</f>
        <v/>
      </c>
      <c r="G663" s="70" t="str">
        <f t="shared" si="11"/>
        <v/>
      </c>
      <c r="H663" s="6"/>
      <c r="I663" s="6"/>
      <c r="J663" s="6"/>
      <c r="K663" s="6"/>
      <c r="L663" s="6"/>
      <c r="M663" s="6"/>
      <c r="N663" s="6"/>
      <c r="O663" s="6"/>
    </row>
    <row r="664" spans="1:15" x14ac:dyDescent="0.3">
      <c r="A664" s="110"/>
      <c r="B664" s="109"/>
      <c r="C664" s="109"/>
      <c r="D664" s="20" t="str">
        <f>IF(C664&lt;&gt;"",IFERROR(VLOOKUP($C664,'Netzbetreiber-Nummern'!$C:$E,3,0),"Netzbetreibername prüfen!"),"")</f>
        <v/>
      </c>
      <c r="E664" s="88"/>
      <c r="F664" s="65" t="str">
        <f>IF(AND(B664&lt;&gt;"",IFERROR(VLOOKUP(B664,B$52:B663,1,FALSE),"")&lt;&gt;""),"EEG-Anlagen-Nr bereits angegeben",IF(AND(E664&lt;&gt;"",OR(ISNUMBER(E664)=FALSE,E664&lt;0)),"Unzulässige Eingabe Höchstbetrag",""))</f>
        <v/>
      </c>
      <c r="G664" s="70" t="str">
        <f t="shared" si="11"/>
        <v/>
      </c>
      <c r="H664" s="6"/>
      <c r="I664" s="6"/>
      <c r="J664" s="6"/>
      <c r="K664" s="6"/>
      <c r="L664" s="6"/>
      <c r="M664" s="6"/>
      <c r="N664" s="6"/>
      <c r="O664" s="6"/>
    </row>
    <row r="665" spans="1:15" x14ac:dyDescent="0.3">
      <c r="A665" s="110"/>
      <c r="B665" s="109"/>
      <c r="C665" s="109"/>
      <c r="D665" s="20" t="str">
        <f>IF(C665&lt;&gt;"",IFERROR(VLOOKUP($C665,'Netzbetreiber-Nummern'!$C:$E,3,0),"Netzbetreibername prüfen!"),"")</f>
        <v/>
      </c>
      <c r="E665" s="88"/>
      <c r="F665" s="65" t="str">
        <f>IF(AND(B665&lt;&gt;"",IFERROR(VLOOKUP(B665,B$52:B664,1,FALSE),"")&lt;&gt;""),"EEG-Anlagen-Nr bereits angegeben",IF(AND(E665&lt;&gt;"",OR(ISNUMBER(E665)=FALSE,E665&lt;0)),"Unzulässige Eingabe Höchstbetrag",""))</f>
        <v/>
      </c>
      <c r="G665" s="70" t="str">
        <f t="shared" si="11"/>
        <v/>
      </c>
      <c r="H665" s="6"/>
      <c r="I665" s="6"/>
      <c r="J665" s="6"/>
      <c r="K665" s="6"/>
      <c r="L665" s="6"/>
      <c r="M665" s="6"/>
      <c r="N665" s="6"/>
      <c r="O665" s="6"/>
    </row>
    <row r="666" spans="1:15" x14ac:dyDescent="0.3">
      <c r="A666" s="110"/>
      <c r="B666" s="109"/>
      <c r="C666" s="109"/>
      <c r="D666" s="20" t="str">
        <f>IF(C666&lt;&gt;"",IFERROR(VLOOKUP($C666,'Netzbetreiber-Nummern'!$C:$E,3,0),"Netzbetreibername prüfen!"),"")</f>
        <v/>
      </c>
      <c r="E666" s="88"/>
      <c r="F666" s="65" t="str">
        <f>IF(AND(B666&lt;&gt;"",IFERROR(VLOOKUP(B666,B$52:B665,1,FALSE),"")&lt;&gt;""),"EEG-Anlagen-Nr bereits angegeben",IF(AND(E666&lt;&gt;"",OR(ISNUMBER(E666)=FALSE,E666&lt;0)),"Unzulässige Eingabe Höchstbetrag",""))</f>
        <v/>
      </c>
      <c r="G666" s="70" t="str">
        <f t="shared" si="11"/>
        <v/>
      </c>
      <c r="H666" s="6"/>
      <c r="I666" s="6"/>
      <c r="J666" s="6"/>
      <c r="K666" s="6"/>
      <c r="L666" s="6"/>
      <c r="M666" s="6"/>
      <c r="N666" s="6"/>
      <c r="O666" s="6"/>
    </row>
    <row r="667" spans="1:15" x14ac:dyDescent="0.3">
      <c r="A667" s="110"/>
      <c r="B667" s="109"/>
      <c r="C667" s="109"/>
      <c r="D667" s="20" t="str">
        <f>IF(C667&lt;&gt;"",IFERROR(VLOOKUP($C667,'Netzbetreiber-Nummern'!$C:$E,3,0),"Netzbetreibername prüfen!"),"")</f>
        <v/>
      </c>
      <c r="E667" s="88"/>
      <c r="F667" s="65" t="str">
        <f>IF(AND(B667&lt;&gt;"",IFERROR(VLOOKUP(B667,B$52:B666,1,FALSE),"")&lt;&gt;""),"EEG-Anlagen-Nr bereits angegeben",IF(AND(E667&lt;&gt;"",OR(ISNUMBER(E667)=FALSE,E667&lt;0)),"Unzulässige Eingabe Höchstbetrag",""))</f>
        <v/>
      </c>
      <c r="G667" s="70" t="str">
        <f t="shared" si="11"/>
        <v/>
      </c>
      <c r="H667" s="6"/>
      <c r="I667" s="6"/>
      <c r="J667" s="6"/>
      <c r="K667" s="6"/>
      <c r="L667" s="6"/>
      <c r="M667" s="6"/>
      <c r="N667" s="6"/>
      <c r="O667" s="6"/>
    </row>
    <row r="668" spans="1:15" x14ac:dyDescent="0.3">
      <c r="A668" s="110"/>
      <c r="B668" s="109"/>
      <c r="C668" s="109"/>
      <c r="D668" s="20" t="str">
        <f>IF(C668&lt;&gt;"",IFERROR(VLOOKUP($C668,'Netzbetreiber-Nummern'!$C:$E,3,0),"Netzbetreibername prüfen!"),"")</f>
        <v/>
      </c>
      <c r="E668" s="88"/>
      <c r="F668" s="65" t="str">
        <f>IF(AND(B668&lt;&gt;"",IFERROR(VLOOKUP(B668,B$52:B667,1,FALSE),"")&lt;&gt;""),"EEG-Anlagen-Nr bereits angegeben",IF(AND(E668&lt;&gt;"",OR(ISNUMBER(E668)=FALSE,E668&lt;0)),"Unzulässige Eingabe Höchstbetrag",""))</f>
        <v/>
      </c>
      <c r="G668" s="70" t="str">
        <f t="shared" si="11"/>
        <v/>
      </c>
      <c r="H668" s="6"/>
      <c r="I668" s="6"/>
      <c r="J668" s="6"/>
      <c r="K668" s="6"/>
      <c r="L668" s="6"/>
      <c r="M668" s="6"/>
      <c r="N668" s="6"/>
      <c r="O668" s="6"/>
    </row>
    <row r="669" spans="1:15" x14ac:dyDescent="0.3">
      <c r="A669" s="110"/>
      <c r="B669" s="109"/>
      <c r="C669" s="109"/>
      <c r="D669" s="20" t="str">
        <f>IF(C669&lt;&gt;"",IFERROR(VLOOKUP($C669,'Netzbetreiber-Nummern'!$C:$E,3,0),"Netzbetreibername prüfen!"),"")</f>
        <v/>
      </c>
      <c r="E669" s="88"/>
      <c r="F669" s="65" t="str">
        <f>IF(AND(B669&lt;&gt;"",IFERROR(VLOOKUP(B669,B$52:B668,1,FALSE),"")&lt;&gt;""),"EEG-Anlagen-Nr bereits angegeben",IF(AND(E669&lt;&gt;"",OR(ISNUMBER(E669)=FALSE,E669&lt;0)),"Unzulässige Eingabe Höchstbetrag",""))</f>
        <v/>
      </c>
      <c r="G669" s="70" t="str">
        <f t="shared" si="11"/>
        <v/>
      </c>
      <c r="H669" s="6"/>
      <c r="I669" s="6"/>
      <c r="J669" s="6"/>
      <c r="K669" s="6"/>
      <c r="L669" s="6"/>
      <c r="M669" s="6"/>
      <c r="N669" s="6"/>
      <c r="O669" s="6"/>
    </row>
    <row r="670" spans="1:15" x14ac:dyDescent="0.3">
      <c r="A670" s="110"/>
      <c r="B670" s="109"/>
      <c r="C670" s="109"/>
      <c r="D670" s="20" t="str">
        <f>IF(C670&lt;&gt;"",IFERROR(VLOOKUP($C670,'Netzbetreiber-Nummern'!$C:$E,3,0),"Netzbetreibername prüfen!"),"")</f>
        <v/>
      </c>
      <c r="E670" s="88"/>
      <c r="F670" s="65" t="str">
        <f>IF(AND(B670&lt;&gt;"",IFERROR(VLOOKUP(B670,B$52:B669,1,FALSE),"")&lt;&gt;""),"EEG-Anlagen-Nr bereits angegeben",IF(AND(E670&lt;&gt;"",OR(ISNUMBER(E670)=FALSE,E670&lt;0)),"Unzulässige Eingabe Höchstbetrag",""))</f>
        <v/>
      </c>
      <c r="G670" s="70" t="str">
        <f t="shared" si="11"/>
        <v/>
      </c>
      <c r="H670" s="6"/>
      <c r="I670" s="6"/>
      <c r="J670" s="6"/>
      <c r="K670" s="6"/>
      <c r="L670" s="6"/>
      <c r="M670" s="6"/>
      <c r="N670" s="6"/>
      <c r="O670" s="6"/>
    </row>
    <row r="671" spans="1:15" x14ac:dyDescent="0.3">
      <c r="A671" s="110"/>
      <c r="B671" s="109"/>
      <c r="C671" s="109"/>
      <c r="D671" s="20" t="str">
        <f>IF(C671&lt;&gt;"",IFERROR(VLOOKUP($C671,'Netzbetreiber-Nummern'!$C:$E,3,0),"Netzbetreibername prüfen!"),"")</f>
        <v/>
      </c>
      <c r="E671" s="88"/>
      <c r="F671" s="65" t="str">
        <f>IF(AND(B671&lt;&gt;"",IFERROR(VLOOKUP(B671,B$52:B670,1,FALSE),"")&lt;&gt;""),"EEG-Anlagen-Nr bereits angegeben",IF(AND(E671&lt;&gt;"",OR(ISNUMBER(E671)=FALSE,E671&lt;0)),"Unzulässige Eingabe Höchstbetrag",""))</f>
        <v/>
      </c>
      <c r="G671" s="70" t="str">
        <f t="shared" si="11"/>
        <v/>
      </c>
      <c r="H671" s="6"/>
      <c r="I671" s="6"/>
      <c r="J671" s="6"/>
      <c r="K671" s="6"/>
      <c r="L671" s="6"/>
      <c r="M671" s="6"/>
      <c r="N671" s="6"/>
      <c r="O671" s="6"/>
    </row>
    <row r="672" spans="1:15" x14ac:dyDescent="0.3">
      <c r="A672" s="110"/>
      <c r="B672" s="109"/>
      <c r="C672" s="109"/>
      <c r="D672" s="20" t="str">
        <f>IF(C672&lt;&gt;"",IFERROR(VLOOKUP($C672,'Netzbetreiber-Nummern'!$C:$E,3,0),"Netzbetreibername prüfen!"),"")</f>
        <v/>
      </c>
      <c r="E672" s="88"/>
      <c r="F672" s="65" t="str">
        <f>IF(AND(B672&lt;&gt;"",IFERROR(VLOOKUP(B672,B$52:B671,1,FALSE),"")&lt;&gt;""),"EEG-Anlagen-Nr bereits angegeben",IF(AND(E672&lt;&gt;"",OR(ISNUMBER(E672)=FALSE,E672&lt;0)),"Unzulässige Eingabe Höchstbetrag",""))</f>
        <v/>
      </c>
      <c r="G672" s="70" t="str">
        <f t="shared" si="11"/>
        <v/>
      </c>
      <c r="H672" s="6"/>
      <c r="I672" s="6"/>
      <c r="J672" s="6"/>
      <c r="K672" s="6"/>
      <c r="L672" s="6"/>
      <c r="M672" s="6"/>
      <c r="N672" s="6"/>
      <c r="O672" s="6"/>
    </row>
    <row r="673" spans="1:15" x14ac:dyDescent="0.3">
      <c r="A673" s="110"/>
      <c r="B673" s="109"/>
      <c r="C673" s="109"/>
      <c r="D673" s="20" t="str">
        <f>IF(C673&lt;&gt;"",IFERROR(VLOOKUP($C673,'Netzbetreiber-Nummern'!$C:$E,3,0),"Netzbetreibername prüfen!"),"")</f>
        <v/>
      </c>
      <c r="E673" s="88"/>
      <c r="F673" s="65" t="str">
        <f>IF(AND(B673&lt;&gt;"",IFERROR(VLOOKUP(B673,B$52:B672,1,FALSE),"")&lt;&gt;""),"EEG-Anlagen-Nr bereits angegeben",IF(AND(E673&lt;&gt;"",OR(ISNUMBER(E673)=FALSE,E673&lt;0)),"Unzulässige Eingabe Höchstbetrag",""))</f>
        <v/>
      </c>
      <c r="G673" s="70" t="str">
        <f t="shared" si="11"/>
        <v/>
      </c>
      <c r="H673" s="6"/>
      <c r="I673" s="6"/>
      <c r="J673" s="6"/>
      <c r="K673" s="6"/>
      <c r="L673" s="6"/>
      <c r="M673" s="6"/>
      <c r="N673" s="6"/>
      <c r="O673" s="6"/>
    </row>
    <row r="674" spans="1:15" x14ac:dyDescent="0.3">
      <c r="A674" s="110"/>
      <c r="B674" s="109"/>
      <c r="C674" s="109"/>
      <c r="D674" s="20" t="str">
        <f>IF(C674&lt;&gt;"",IFERROR(VLOOKUP($C674,'Netzbetreiber-Nummern'!$C:$E,3,0),"Netzbetreibername prüfen!"),"")</f>
        <v/>
      </c>
      <c r="E674" s="88"/>
      <c r="F674" s="65" t="str">
        <f>IF(AND(B674&lt;&gt;"",IFERROR(VLOOKUP(B674,B$52:B673,1,FALSE),"")&lt;&gt;""),"EEG-Anlagen-Nr bereits angegeben",IF(AND(E674&lt;&gt;"",OR(ISNUMBER(E674)=FALSE,E674&lt;0)),"Unzulässige Eingabe Höchstbetrag",""))</f>
        <v/>
      </c>
      <c r="G674" s="70" t="str">
        <f t="shared" si="11"/>
        <v/>
      </c>
      <c r="H674" s="6"/>
      <c r="I674" s="6"/>
      <c r="J674" s="6"/>
      <c r="K674" s="6"/>
      <c r="L674" s="6"/>
      <c r="M674" s="6"/>
      <c r="N674" s="6"/>
      <c r="O674" s="6"/>
    </row>
    <row r="675" spans="1:15" x14ac:dyDescent="0.3">
      <c r="A675" s="110"/>
      <c r="B675" s="109"/>
      <c r="C675" s="109"/>
      <c r="D675" s="20" t="str">
        <f>IF(C675&lt;&gt;"",IFERROR(VLOOKUP($C675,'Netzbetreiber-Nummern'!$C:$E,3,0),"Netzbetreibername prüfen!"),"")</f>
        <v/>
      </c>
      <c r="E675" s="88"/>
      <c r="F675" s="65" t="str">
        <f>IF(AND(B675&lt;&gt;"",IFERROR(VLOOKUP(B675,B$52:B674,1,FALSE),"")&lt;&gt;""),"EEG-Anlagen-Nr bereits angegeben",IF(AND(E675&lt;&gt;"",OR(ISNUMBER(E675)=FALSE,E675&lt;0)),"Unzulässige Eingabe Höchstbetrag",""))</f>
        <v/>
      </c>
      <c r="G675" s="70" t="str">
        <f t="shared" si="11"/>
        <v/>
      </c>
      <c r="H675" s="6"/>
      <c r="I675" s="6"/>
      <c r="J675" s="6"/>
      <c r="K675" s="6"/>
      <c r="L675" s="6"/>
      <c r="M675" s="6"/>
      <c r="N675" s="6"/>
      <c r="O675" s="6"/>
    </row>
    <row r="676" spans="1:15" x14ac:dyDescent="0.3">
      <c r="A676" s="110"/>
      <c r="B676" s="109"/>
      <c r="C676" s="109"/>
      <c r="D676" s="20" t="str">
        <f>IF(C676&lt;&gt;"",IFERROR(VLOOKUP($C676,'Netzbetreiber-Nummern'!$C:$E,3,0),"Netzbetreibername prüfen!"),"")</f>
        <v/>
      </c>
      <c r="E676" s="88"/>
      <c r="F676" s="65" t="str">
        <f>IF(AND(B676&lt;&gt;"",IFERROR(VLOOKUP(B676,B$52:B675,1,FALSE),"")&lt;&gt;""),"EEG-Anlagen-Nr bereits angegeben",IF(AND(E676&lt;&gt;"",OR(ISNUMBER(E676)=FALSE,E676&lt;0)),"Unzulässige Eingabe Höchstbetrag",""))</f>
        <v/>
      </c>
      <c r="G676" s="70" t="str">
        <f t="shared" si="11"/>
        <v/>
      </c>
      <c r="H676" s="6"/>
      <c r="I676" s="6"/>
      <c r="J676" s="6"/>
      <c r="K676" s="6"/>
      <c r="L676" s="6"/>
      <c r="M676" s="6"/>
      <c r="N676" s="6"/>
      <c r="O676" s="6"/>
    </row>
    <row r="677" spans="1:15" x14ac:dyDescent="0.3">
      <c r="A677" s="110"/>
      <c r="B677" s="109"/>
      <c r="C677" s="109"/>
      <c r="D677" s="20" t="str">
        <f>IF(C677&lt;&gt;"",IFERROR(VLOOKUP($C677,'Netzbetreiber-Nummern'!$C:$E,3,0),"Netzbetreibername prüfen!"),"")</f>
        <v/>
      </c>
      <c r="E677" s="88"/>
      <c r="F677" s="65" t="str">
        <f>IF(AND(B677&lt;&gt;"",IFERROR(VLOOKUP(B677,B$52:B676,1,FALSE),"")&lt;&gt;""),"EEG-Anlagen-Nr bereits angegeben",IF(AND(E677&lt;&gt;"",OR(ISNUMBER(E677)=FALSE,E677&lt;0)),"Unzulässige Eingabe Höchstbetrag",""))</f>
        <v/>
      </c>
      <c r="G677" s="70" t="str">
        <f t="shared" si="11"/>
        <v/>
      </c>
      <c r="H677" s="6"/>
      <c r="I677" s="6"/>
      <c r="J677" s="6"/>
      <c r="K677" s="6"/>
      <c r="L677" s="6"/>
      <c r="M677" s="6"/>
      <c r="N677" s="6"/>
      <c r="O677" s="6"/>
    </row>
    <row r="678" spans="1:15" x14ac:dyDescent="0.3">
      <c r="A678" s="110"/>
      <c r="B678" s="109"/>
      <c r="C678" s="109"/>
      <c r="D678" s="20" t="str">
        <f>IF(C678&lt;&gt;"",IFERROR(VLOOKUP($C678,'Netzbetreiber-Nummern'!$C:$E,3,0),"Netzbetreibername prüfen!"),"")</f>
        <v/>
      </c>
      <c r="E678" s="88"/>
      <c r="F678" s="65" t="str">
        <f>IF(AND(B678&lt;&gt;"",IFERROR(VLOOKUP(B678,B$52:B677,1,FALSE),"")&lt;&gt;""),"EEG-Anlagen-Nr bereits angegeben",IF(AND(E678&lt;&gt;"",OR(ISNUMBER(E678)=FALSE,E678&lt;0)),"Unzulässige Eingabe Höchstbetrag",""))</f>
        <v/>
      </c>
      <c r="G678" s="70" t="str">
        <f t="shared" si="11"/>
        <v/>
      </c>
      <c r="H678" s="6"/>
      <c r="I678" s="6"/>
      <c r="J678" s="6"/>
      <c r="K678" s="6"/>
      <c r="L678" s="6"/>
      <c r="M678" s="6"/>
      <c r="N678" s="6"/>
      <c r="O678" s="6"/>
    </row>
    <row r="679" spans="1:15" x14ac:dyDescent="0.3">
      <c r="A679" s="110"/>
      <c r="B679" s="109"/>
      <c r="C679" s="109"/>
      <c r="D679" s="20" t="str">
        <f>IF(C679&lt;&gt;"",IFERROR(VLOOKUP($C679,'Netzbetreiber-Nummern'!$C:$E,3,0),"Netzbetreibername prüfen!"),"")</f>
        <v/>
      </c>
      <c r="E679" s="88"/>
      <c r="F679" s="65" t="str">
        <f>IF(AND(B679&lt;&gt;"",IFERROR(VLOOKUP(B679,B$52:B678,1,FALSE),"")&lt;&gt;""),"EEG-Anlagen-Nr bereits angegeben",IF(AND(E679&lt;&gt;"",OR(ISNUMBER(E679)=FALSE,E679&lt;0)),"Unzulässige Eingabe Höchstbetrag",""))</f>
        <v/>
      </c>
      <c r="G679" s="70" t="str">
        <f t="shared" si="11"/>
        <v/>
      </c>
      <c r="H679" s="6"/>
      <c r="I679" s="6"/>
      <c r="J679" s="6"/>
      <c r="K679" s="6"/>
      <c r="L679" s="6"/>
      <c r="M679" s="6"/>
      <c r="N679" s="6"/>
      <c r="O679" s="6"/>
    </row>
    <row r="680" spans="1:15" x14ac:dyDescent="0.3">
      <c r="A680" s="110"/>
      <c r="B680" s="109"/>
      <c r="C680" s="109"/>
      <c r="D680" s="20" t="str">
        <f>IF(C680&lt;&gt;"",IFERROR(VLOOKUP($C680,'Netzbetreiber-Nummern'!$C:$E,3,0),"Netzbetreibername prüfen!"),"")</f>
        <v/>
      </c>
      <c r="E680" s="88"/>
      <c r="F680" s="65" t="str">
        <f>IF(AND(B680&lt;&gt;"",IFERROR(VLOOKUP(B680,B$52:B679,1,FALSE),"")&lt;&gt;""),"EEG-Anlagen-Nr bereits angegeben",IF(AND(E680&lt;&gt;"",OR(ISNUMBER(E680)=FALSE,E680&lt;0)),"Unzulässige Eingabe Höchstbetrag",""))</f>
        <v/>
      </c>
      <c r="G680" s="70" t="str">
        <f t="shared" si="11"/>
        <v/>
      </c>
      <c r="H680" s="6"/>
      <c r="I680" s="6"/>
      <c r="J680" s="6"/>
      <c r="K680" s="6"/>
      <c r="L680" s="6"/>
      <c r="M680" s="6"/>
      <c r="N680" s="6"/>
      <c r="O680" s="6"/>
    </row>
    <row r="681" spans="1:15" x14ac:dyDescent="0.3">
      <c r="A681" s="110"/>
      <c r="B681" s="109"/>
      <c r="C681" s="109"/>
      <c r="D681" s="20" t="str">
        <f>IF(C681&lt;&gt;"",IFERROR(VLOOKUP($C681,'Netzbetreiber-Nummern'!$C:$E,3,0),"Netzbetreibername prüfen!"),"")</f>
        <v/>
      </c>
      <c r="E681" s="88"/>
      <c r="F681" s="65" t="str">
        <f>IF(AND(B681&lt;&gt;"",IFERROR(VLOOKUP(B681,B$52:B680,1,FALSE),"")&lt;&gt;""),"EEG-Anlagen-Nr bereits angegeben",IF(AND(E681&lt;&gt;"",OR(ISNUMBER(E681)=FALSE,E681&lt;0)),"Unzulässige Eingabe Höchstbetrag",""))</f>
        <v/>
      </c>
      <c r="G681" s="70" t="str">
        <f t="shared" si="11"/>
        <v/>
      </c>
      <c r="H681" s="6"/>
      <c r="I681" s="6"/>
      <c r="J681" s="6"/>
      <c r="K681" s="6"/>
      <c r="L681" s="6"/>
      <c r="M681" s="6"/>
      <c r="N681" s="6"/>
      <c r="O681" s="6"/>
    </row>
    <row r="682" spans="1:15" x14ac:dyDescent="0.3">
      <c r="A682" s="110"/>
      <c r="B682" s="109"/>
      <c r="C682" s="109"/>
      <c r="D682" s="20" t="str">
        <f>IF(C682&lt;&gt;"",IFERROR(VLOOKUP($C682,'Netzbetreiber-Nummern'!$C:$E,3,0),"Netzbetreibername prüfen!"),"")</f>
        <v/>
      </c>
      <c r="E682" s="88"/>
      <c r="F682" s="65" t="str">
        <f>IF(AND(B682&lt;&gt;"",IFERROR(VLOOKUP(B682,B$52:B681,1,FALSE),"")&lt;&gt;""),"EEG-Anlagen-Nr bereits angegeben",IF(AND(E682&lt;&gt;"",OR(ISNUMBER(E682)=FALSE,E682&lt;0)),"Unzulässige Eingabe Höchstbetrag",""))</f>
        <v/>
      </c>
      <c r="G682" s="70" t="str">
        <f t="shared" si="11"/>
        <v/>
      </c>
      <c r="H682" s="6"/>
      <c r="I682" s="6"/>
      <c r="J682" s="6"/>
      <c r="K682" s="6"/>
      <c r="L682" s="6"/>
      <c r="M682" s="6"/>
      <c r="N682" s="6"/>
      <c r="O682" s="6"/>
    </row>
    <row r="683" spans="1:15" x14ac:dyDescent="0.3">
      <c r="A683" s="110"/>
      <c r="B683" s="109"/>
      <c r="C683" s="109"/>
      <c r="D683" s="20" t="str">
        <f>IF(C683&lt;&gt;"",IFERROR(VLOOKUP($C683,'Netzbetreiber-Nummern'!$C:$E,3,0),"Netzbetreibername prüfen!"),"")</f>
        <v/>
      </c>
      <c r="E683" s="88"/>
      <c r="F683" s="65" t="str">
        <f>IF(AND(B683&lt;&gt;"",IFERROR(VLOOKUP(B683,B$52:B682,1,FALSE),"")&lt;&gt;""),"EEG-Anlagen-Nr bereits angegeben",IF(AND(E683&lt;&gt;"",OR(ISNUMBER(E683)=FALSE,E683&lt;0)),"Unzulässige Eingabe Höchstbetrag",""))</f>
        <v/>
      </c>
      <c r="G683" s="70" t="str">
        <f t="shared" si="11"/>
        <v/>
      </c>
      <c r="H683" s="6"/>
      <c r="I683" s="6"/>
      <c r="J683" s="6"/>
      <c r="K683" s="6"/>
      <c r="L683" s="6"/>
      <c r="M683" s="6"/>
      <c r="N683" s="6"/>
      <c r="O683" s="6"/>
    </row>
    <row r="684" spans="1:15" x14ac:dyDescent="0.3">
      <c r="A684" s="110"/>
      <c r="B684" s="109"/>
      <c r="C684" s="109"/>
      <c r="D684" s="20" t="str">
        <f>IF(C684&lt;&gt;"",IFERROR(VLOOKUP($C684,'Netzbetreiber-Nummern'!$C:$E,3,0),"Netzbetreibername prüfen!"),"")</f>
        <v/>
      </c>
      <c r="E684" s="88"/>
      <c r="F684" s="65" t="str">
        <f>IF(AND(B684&lt;&gt;"",IFERROR(VLOOKUP(B684,B$52:B683,1,FALSE),"")&lt;&gt;""),"EEG-Anlagen-Nr bereits angegeben",IF(AND(E684&lt;&gt;"",OR(ISNUMBER(E684)=FALSE,E684&lt;0)),"Unzulässige Eingabe Höchstbetrag",""))</f>
        <v/>
      </c>
      <c r="G684" s="70" t="str">
        <f t="shared" si="11"/>
        <v/>
      </c>
      <c r="H684" s="6"/>
      <c r="I684" s="6"/>
      <c r="J684" s="6"/>
      <c r="K684" s="6"/>
      <c r="L684" s="6"/>
      <c r="M684" s="6"/>
      <c r="N684" s="6"/>
      <c r="O684" s="6"/>
    </row>
    <row r="685" spans="1:15" x14ac:dyDescent="0.3">
      <c r="A685" s="110"/>
      <c r="B685" s="109"/>
      <c r="C685" s="109"/>
      <c r="D685" s="20" t="str">
        <f>IF(C685&lt;&gt;"",IFERROR(VLOOKUP($C685,'Netzbetreiber-Nummern'!$C:$E,3,0),"Netzbetreibername prüfen!"),"")</f>
        <v/>
      </c>
      <c r="E685" s="88"/>
      <c r="F685" s="65" t="str">
        <f>IF(AND(B685&lt;&gt;"",IFERROR(VLOOKUP(B685,B$52:B684,1,FALSE),"")&lt;&gt;""),"EEG-Anlagen-Nr bereits angegeben",IF(AND(E685&lt;&gt;"",OR(ISNUMBER(E685)=FALSE,E685&lt;0)),"Unzulässige Eingabe Höchstbetrag",""))</f>
        <v/>
      </c>
      <c r="G685" s="70" t="str">
        <f t="shared" si="11"/>
        <v/>
      </c>
      <c r="H685" s="6"/>
      <c r="I685" s="6"/>
      <c r="J685" s="6"/>
      <c r="K685" s="6"/>
      <c r="L685" s="6"/>
      <c r="M685" s="6"/>
      <c r="N685" s="6"/>
      <c r="O685" s="6"/>
    </row>
    <row r="686" spans="1:15" x14ac:dyDescent="0.3">
      <c r="A686" s="110"/>
      <c r="B686" s="109"/>
      <c r="C686" s="109"/>
      <c r="D686" s="20" t="str">
        <f>IF(C686&lt;&gt;"",IFERROR(VLOOKUP($C686,'Netzbetreiber-Nummern'!$C:$E,3,0),"Netzbetreibername prüfen!"),"")</f>
        <v/>
      </c>
      <c r="E686" s="88"/>
      <c r="F686" s="65" t="str">
        <f>IF(AND(B686&lt;&gt;"",IFERROR(VLOOKUP(B686,B$52:B685,1,FALSE),"")&lt;&gt;""),"EEG-Anlagen-Nr bereits angegeben",IF(AND(E686&lt;&gt;"",OR(ISNUMBER(E686)=FALSE,E686&lt;0)),"Unzulässige Eingabe Höchstbetrag",""))</f>
        <v/>
      </c>
      <c r="G686" s="70" t="str">
        <f t="shared" si="11"/>
        <v/>
      </c>
      <c r="H686" s="6"/>
      <c r="I686" s="6"/>
      <c r="J686" s="6"/>
      <c r="K686" s="6"/>
      <c r="L686" s="6"/>
      <c r="M686" s="6"/>
      <c r="N686" s="6"/>
      <c r="O686" s="6"/>
    </row>
    <row r="687" spans="1:15" x14ac:dyDescent="0.3">
      <c r="A687" s="110"/>
      <c r="B687" s="109"/>
      <c r="C687" s="109"/>
      <c r="D687" s="20" t="str">
        <f>IF(C687&lt;&gt;"",IFERROR(VLOOKUP($C687,'Netzbetreiber-Nummern'!$C:$E,3,0),"Netzbetreibername prüfen!"),"")</f>
        <v/>
      </c>
      <c r="E687" s="88"/>
      <c r="F687" s="65" t="str">
        <f>IF(AND(B687&lt;&gt;"",IFERROR(VLOOKUP(B687,B$52:B686,1,FALSE),"")&lt;&gt;""),"EEG-Anlagen-Nr bereits angegeben",IF(AND(E687&lt;&gt;"",OR(ISNUMBER(E687)=FALSE,E687&lt;0)),"Unzulässige Eingabe Höchstbetrag",""))</f>
        <v/>
      </c>
      <c r="G687" s="70" t="str">
        <f t="shared" si="11"/>
        <v/>
      </c>
      <c r="H687" s="6"/>
      <c r="I687" s="6"/>
      <c r="J687" s="6"/>
      <c r="K687" s="6"/>
      <c r="L687" s="6"/>
      <c r="M687" s="6"/>
      <c r="N687" s="6"/>
      <c r="O687" s="6"/>
    </row>
    <row r="688" spans="1:15" x14ac:dyDescent="0.3">
      <c r="A688" s="110"/>
      <c r="B688" s="109"/>
      <c r="C688" s="109"/>
      <c r="D688" s="20" t="str">
        <f>IF(C688&lt;&gt;"",IFERROR(VLOOKUP($C688,'Netzbetreiber-Nummern'!$C:$E,3,0),"Netzbetreibername prüfen!"),"")</f>
        <v/>
      </c>
      <c r="E688" s="88"/>
      <c r="F688" s="65" t="str">
        <f>IF(AND(B688&lt;&gt;"",IFERROR(VLOOKUP(B688,B$52:B687,1,FALSE),"")&lt;&gt;""),"EEG-Anlagen-Nr bereits angegeben",IF(AND(E688&lt;&gt;"",OR(ISNUMBER(E688)=FALSE,E688&lt;0)),"Unzulässige Eingabe Höchstbetrag",""))</f>
        <v/>
      </c>
      <c r="G688" s="70" t="str">
        <f t="shared" si="11"/>
        <v/>
      </c>
      <c r="H688" s="6"/>
      <c r="I688" s="6"/>
      <c r="J688" s="6"/>
      <c r="K688" s="6"/>
      <c r="L688" s="6"/>
      <c r="M688" s="6"/>
      <c r="N688" s="6"/>
      <c r="O688" s="6"/>
    </row>
    <row r="689" spans="1:15" x14ac:dyDescent="0.3">
      <c r="A689" s="110"/>
      <c r="B689" s="109"/>
      <c r="C689" s="109"/>
      <c r="D689" s="20" t="str">
        <f>IF(C689&lt;&gt;"",IFERROR(VLOOKUP($C689,'Netzbetreiber-Nummern'!$C:$E,3,0),"Netzbetreibername prüfen!"),"")</f>
        <v/>
      </c>
      <c r="E689" s="88"/>
      <c r="F689" s="65" t="str">
        <f>IF(AND(B689&lt;&gt;"",IFERROR(VLOOKUP(B689,B$52:B688,1,FALSE),"")&lt;&gt;""),"EEG-Anlagen-Nr bereits angegeben",IF(AND(E689&lt;&gt;"",OR(ISNUMBER(E689)=FALSE,E689&lt;0)),"Unzulässige Eingabe Höchstbetrag",""))</f>
        <v/>
      </c>
      <c r="G689" s="70" t="str">
        <f t="shared" si="11"/>
        <v/>
      </c>
      <c r="H689" s="6"/>
      <c r="I689" s="6"/>
      <c r="J689" s="6"/>
      <c r="K689" s="6"/>
      <c r="L689" s="6"/>
      <c r="M689" s="6"/>
      <c r="N689" s="6"/>
      <c r="O689" s="6"/>
    </row>
    <row r="690" spans="1:15" x14ac:dyDescent="0.3">
      <c r="A690" s="110"/>
      <c r="B690" s="109"/>
      <c r="C690" s="109"/>
      <c r="D690" s="20" t="str">
        <f>IF(C690&lt;&gt;"",IFERROR(VLOOKUP($C690,'Netzbetreiber-Nummern'!$C:$E,3,0),"Netzbetreibername prüfen!"),"")</f>
        <v/>
      </c>
      <c r="E690" s="88"/>
      <c r="F690" s="65" t="str">
        <f>IF(AND(B690&lt;&gt;"",IFERROR(VLOOKUP(B690,B$52:B689,1,FALSE),"")&lt;&gt;""),"EEG-Anlagen-Nr bereits angegeben",IF(AND(E690&lt;&gt;"",OR(ISNUMBER(E690)=FALSE,E690&lt;0)),"Unzulässige Eingabe Höchstbetrag",""))</f>
        <v/>
      </c>
      <c r="G690" s="70" t="str">
        <f t="shared" si="11"/>
        <v/>
      </c>
      <c r="H690" s="6"/>
      <c r="I690" s="6"/>
      <c r="J690" s="6"/>
      <c r="K690" s="6"/>
      <c r="L690" s="6"/>
      <c r="M690" s="6"/>
      <c r="N690" s="6"/>
      <c r="O690" s="6"/>
    </row>
    <row r="691" spans="1:15" x14ac:dyDescent="0.3">
      <c r="A691" s="110"/>
      <c r="B691" s="109"/>
      <c r="C691" s="109"/>
      <c r="D691" s="20" t="str">
        <f>IF(C691&lt;&gt;"",IFERROR(VLOOKUP($C691,'Netzbetreiber-Nummern'!$C:$E,3,0),"Netzbetreibername prüfen!"),"")</f>
        <v/>
      </c>
      <c r="E691" s="88"/>
      <c r="F691" s="65" t="str">
        <f>IF(AND(B691&lt;&gt;"",IFERROR(VLOOKUP(B691,B$52:B690,1,FALSE),"")&lt;&gt;""),"EEG-Anlagen-Nr bereits angegeben",IF(AND(E691&lt;&gt;"",OR(ISNUMBER(E691)=FALSE,E691&lt;0)),"Unzulässige Eingabe Höchstbetrag",""))</f>
        <v/>
      </c>
      <c r="G691" s="70" t="str">
        <f t="shared" si="11"/>
        <v/>
      </c>
      <c r="H691" s="6"/>
      <c r="I691" s="6"/>
      <c r="J691" s="6"/>
      <c r="K691" s="6"/>
      <c r="L691" s="6"/>
      <c r="M691" s="6"/>
      <c r="N691" s="6"/>
      <c r="O691" s="6"/>
    </row>
    <row r="692" spans="1:15" x14ac:dyDescent="0.3">
      <c r="A692" s="110"/>
      <c r="B692" s="109"/>
      <c r="C692" s="109"/>
      <c r="D692" s="20" t="str">
        <f>IF(C692&lt;&gt;"",IFERROR(VLOOKUP($C692,'Netzbetreiber-Nummern'!$C:$E,3,0),"Netzbetreibername prüfen!"),"")</f>
        <v/>
      </c>
      <c r="E692" s="88"/>
      <c r="F692" s="65" t="str">
        <f>IF(AND(B692&lt;&gt;"",IFERROR(VLOOKUP(B692,B$52:B691,1,FALSE),"")&lt;&gt;""),"EEG-Anlagen-Nr bereits angegeben",IF(AND(E692&lt;&gt;"",OR(ISNUMBER(E692)=FALSE,E692&lt;0)),"Unzulässige Eingabe Höchstbetrag",""))</f>
        <v/>
      </c>
      <c r="G692" s="70" t="str">
        <f t="shared" si="11"/>
        <v/>
      </c>
      <c r="H692" s="6"/>
      <c r="I692" s="6"/>
      <c r="J692" s="6"/>
      <c r="K692" s="6"/>
      <c r="L692" s="6"/>
      <c r="M692" s="6"/>
      <c r="N692" s="6"/>
      <c r="O692" s="6"/>
    </row>
    <row r="693" spans="1:15" x14ac:dyDescent="0.3">
      <c r="A693" s="110"/>
      <c r="B693" s="109"/>
      <c r="C693" s="109"/>
      <c r="D693" s="20" t="str">
        <f>IF(C693&lt;&gt;"",IFERROR(VLOOKUP($C693,'Netzbetreiber-Nummern'!$C:$E,3,0),"Netzbetreibername prüfen!"),"")</f>
        <v/>
      </c>
      <c r="E693" s="88"/>
      <c r="F693" s="65" t="str">
        <f>IF(AND(B693&lt;&gt;"",IFERROR(VLOOKUP(B693,B$52:B692,1,FALSE),"")&lt;&gt;""),"EEG-Anlagen-Nr bereits angegeben",IF(AND(E693&lt;&gt;"",OR(ISNUMBER(E693)=FALSE,E693&lt;0)),"Unzulässige Eingabe Höchstbetrag",""))</f>
        <v/>
      </c>
      <c r="G693" s="70" t="str">
        <f t="shared" si="11"/>
        <v/>
      </c>
      <c r="H693" s="6"/>
      <c r="I693" s="6"/>
      <c r="J693" s="6"/>
      <c r="K693" s="6"/>
      <c r="L693" s="6"/>
      <c r="M693" s="6"/>
      <c r="N693" s="6"/>
      <c r="O693" s="6"/>
    </row>
    <row r="694" spans="1:15" x14ac:dyDescent="0.3">
      <c r="A694" s="110"/>
      <c r="B694" s="109"/>
      <c r="C694" s="109"/>
      <c r="D694" s="20" t="str">
        <f>IF(C694&lt;&gt;"",IFERROR(VLOOKUP($C694,'Netzbetreiber-Nummern'!$C:$E,3,0),"Netzbetreibername prüfen!"),"")</f>
        <v/>
      </c>
      <c r="E694" s="88"/>
      <c r="F694" s="65" t="str">
        <f>IF(AND(B694&lt;&gt;"",IFERROR(VLOOKUP(B694,B$52:B693,1,FALSE),"")&lt;&gt;""),"EEG-Anlagen-Nr bereits angegeben",IF(AND(E694&lt;&gt;"",OR(ISNUMBER(E694)=FALSE,E694&lt;0)),"Unzulässige Eingabe Höchstbetrag",""))</f>
        <v/>
      </c>
      <c r="G694" s="70" t="str">
        <f t="shared" si="11"/>
        <v/>
      </c>
      <c r="H694" s="6"/>
      <c r="I694" s="6"/>
      <c r="J694" s="6"/>
      <c r="K694" s="6"/>
      <c r="L694" s="6"/>
      <c r="M694" s="6"/>
      <c r="N694" s="6"/>
      <c r="O694" s="6"/>
    </row>
    <row r="695" spans="1:15" x14ac:dyDescent="0.3">
      <c r="A695" s="110"/>
      <c r="B695" s="109"/>
      <c r="C695" s="109"/>
      <c r="D695" s="20" t="str">
        <f>IF(C695&lt;&gt;"",IFERROR(VLOOKUP($C695,'Netzbetreiber-Nummern'!$C:$E,3,0),"Netzbetreibername prüfen!"),"")</f>
        <v/>
      </c>
      <c r="E695" s="88"/>
      <c r="F695" s="65" t="str">
        <f>IF(AND(B695&lt;&gt;"",IFERROR(VLOOKUP(B695,B$52:B694,1,FALSE),"")&lt;&gt;""),"EEG-Anlagen-Nr bereits angegeben",IF(AND(E695&lt;&gt;"",OR(ISNUMBER(E695)=FALSE,E695&lt;0)),"Unzulässige Eingabe Höchstbetrag",""))</f>
        <v/>
      </c>
      <c r="G695" s="70" t="str">
        <f t="shared" si="11"/>
        <v/>
      </c>
      <c r="H695" s="6"/>
      <c r="I695" s="6"/>
      <c r="J695" s="6"/>
      <c r="K695" s="6"/>
      <c r="L695" s="6"/>
      <c r="M695" s="6"/>
      <c r="N695" s="6"/>
      <c r="O695" s="6"/>
    </row>
    <row r="696" spans="1:15" x14ac:dyDescent="0.3">
      <c r="A696" s="110"/>
      <c r="B696" s="109"/>
      <c r="C696" s="109"/>
      <c r="D696" s="20" t="str">
        <f>IF(C696&lt;&gt;"",IFERROR(VLOOKUP($C696,'Netzbetreiber-Nummern'!$C:$E,3,0),"Netzbetreibername prüfen!"),"")</f>
        <v/>
      </c>
      <c r="E696" s="88"/>
      <c r="F696" s="65" t="str">
        <f>IF(AND(B696&lt;&gt;"",IFERROR(VLOOKUP(B696,B$52:B695,1,FALSE),"")&lt;&gt;""),"EEG-Anlagen-Nr bereits angegeben",IF(AND(E696&lt;&gt;"",OR(ISNUMBER(E696)=FALSE,E696&lt;0)),"Unzulässige Eingabe Höchstbetrag",""))</f>
        <v/>
      </c>
      <c r="G696" s="70" t="str">
        <f t="shared" si="11"/>
        <v/>
      </c>
      <c r="H696" s="6"/>
      <c r="I696" s="6"/>
      <c r="J696" s="6"/>
      <c r="K696" s="6"/>
      <c r="L696" s="6"/>
      <c r="M696" s="6"/>
      <c r="N696" s="6"/>
      <c r="O696" s="6"/>
    </row>
    <row r="697" spans="1:15" x14ac:dyDescent="0.3">
      <c r="A697" s="110"/>
      <c r="B697" s="109"/>
      <c r="C697" s="109"/>
      <c r="D697" s="20" t="str">
        <f>IF(C697&lt;&gt;"",IFERROR(VLOOKUP($C697,'Netzbetreiber-Nummern'!$C:$E,3,0),"Netzbetreibername prüfen!"),"")</f>
        <v/>
      </c>
      <c r="E697" s="88"/>
      <c r="F697" s="65" t="str">
        <f>IF(AND(B697&lt;&gt;"",IFERROR(VLOOKUP(B697,B$52:B696,1,FALSE),"")&lt;&gt;""),"EEG-Anlagen-Nr bereits angegeben",IF(AND(E697&lt;&gt;"",OR(ISNUMBER(E697)=FALSE,E697&lt;0)),"Unzulässige Eingabe Höchstbetrag",""))</f>
        <v/>
      </c>
      <c r="G697" s="70" t="str">
        <f t="shared" ref="G697:G705" si="12">IF(D697="Netzbetreibername prüfen!","Netzbetreibergesellschaft unbekannt. Bitte Unternehmensnamen in dritter Spalte prüfen!",IF(OR(A697&lt;&gt;"",B697&lt;&gt;"",C697&lt;&gt;"",E697&lt;&gt;""),IF(OR(B697="",C697="",E697=""),"Bitte alle Eingabefelder ausfüllen!",IF(F697&lt;&gt;"",F697,"In Ordnung")),""))</f>
        <v/>
      </c>
      <c r="H697" s="6"/>
      <c r="I697" s="6"/>
      <c r="J697" s="6"/>
      <c r="K697" s="6"/>
      <c r="L697" s="6"/>
      <c r="M697" s="6"/>
      <c r="N697" s="6"/>
      <c r="O697" s="6"/>
    </row>
    <row r="698" spans="1:15" x14ac:dyDescent="0.3">
      <c r="A698" s="110"/>
      <c r="B698" s="109"/>
      <c r="C698" s="109"/>
      <c r="D698" s="20" t="str">
        <f>IF(C698&lt;&gt;"",IFERROR(VLOOKUP($C698,'Netzbetreiber-Nummern'!$C:$E,3,0),"Netzbetreibername prüfen!"),"")</f>
        <v/>
      </c>
      <c r="E698" s="88"/>
      <c r="F698" s="65" t="str">
        <f>IF(AND(B698&lt;&gt;"",IFERROR(VLOOKUP(B698,B$52:B697,1,FALSE),"")&lt;&gt;""),"EEG-Anlagen-Nr bereits angegeben",IF(AND(E698&lt;&gt;"",OR(ISNUMBER(E698)=FALSE,E698&lt;0)),"Unzulässige Eingabe Höchstbetrag",""))</f>
        <v/>
      </c>
      <c r="G698" s="70" t="str">
        <f t="shared" si="12"/>
        <v/>
      </c>
      <c r="H698" s="6"/>
      <c r="I698" s="6"/>
      <c r="J698" s="6"/>
      <c r="K698" s="6"/>
      <c r="L698" s="6"/>
      <c r="M698" s="6"/>
      <c r="N698" s="6"/>
      <c r="O698" s="6"/>
    </row>
    <row r="699" spans="1:15" x14ac:dyDescent="0.3">
      <c r="A699" s="110"/>
      <c r="B699" s="109"/>
      <c r="C699" s="109"/>
      <c r="D699" s="20" t="str">
        <f>IF(C699&lt;&gt;"",IFERROR(VLOOKUP($C699,'Netzbetreiber-Nummern'!$C:$E,3,0),"Netzbetreibername prüfen!"),"")</f>
        <v/>
      </c>
      <c r="E699" s="88"/>
      <c r="F699" s="65" t="str">
        <f>IF(AND(B699&lt;&gt;"",IFERROR(VLOOKUP(B699,B$52:B698,1,FALSE),"")&lt;&gt;""),"EEG-Anlagen-Nr bereits angegeben",IF(AND(E699&lt;&gt;"",OR(ISNUMBER(E699)=FALSE,E699&lt;0)),"Unzulässige Eingabe Höchstbetrag",""))</f>
        <v/>
      </c>
      <c r="G699" s="70" t="str">
        <f t="shared" si="12"/>
        <v/>
      </c>
      <c r="H699" s="6"/>
      <c r="I699" s="6"/>
      <c r="J699" s="6"/>
      <c r="K699" s="6"/>
      <c r="L699" s="6"/>
      <c r="M699" s="6"/>
      <c r="N699" s="6"/>
      <c r="O699" s="6"/>
    </row>
    <row r="700" spans="1:15" x14ac:dyDescent="0.3">
      <c r="A700" s="110"/>
      <c r="B700" s="109"/>
      <c r="C700" s="109"/>
      <c r="D700" s="20" t="str">
        <f>IF(C700&lt;&gt;"",IFERROR(VLOOKUP($C700,'Netzbetreiber-Nummern'!$C:$E,3,0),"Netzbetreibername prüfen!"),"")</f>
        <v/>
      </c>
      <c r="E700" s="88"/>
      <c r="F700" s="65" t="str">
        <f>IF(AND(B700&lt;&gt;"",IFERROR(VLOOKUP(B700,B$52:B699,1,FALSE),"")&lt;&gt;""),"EEG-Anlagen-Nr bereits angegeben",IF(AND(E700&lt;&gt;"",OR(ISNUMBER(E700)=FALSE,E700&lt;0)),"Unzulässige Eingabe Höchstbetrag",""))</f>
        <v/>
      </c>
      <c r="G700" s="70" t="str">
        <f t="shared" si="12"/>
        <v/>
      </c>
      <c r="H700" s="6"/>
      <c r="I700" s="6"/>
      <c r="J700" s="6"/>
      <c r="K700" s="6"/>
      <c r="L700" s="6"/>
      <c r="M700" s="6"/>
      <c r="N700" s="6"/>
      <c r="O700" s="6"/>
    </row>
    <row r="701" spans="1:15" x14ac:dyDescent="0.3">
      <c r="A701" s="110"/>
      <c r="B701" s="109"/>
      <c r="C701" s="109"/>
      <c r="D701" s="20" t="str">
        <f>IF(C701&lt;&gt;"",IFERROR(VLOOKUP($C701,'Netzbetreiber-Nummern'!$C:$E,3,0),"Netzbetreibername prüfen!"),"")</f>
        <v/>
      </c>
      <c r="E701" s="88"/>
      <c r="F701" s="65" t="str">
        <f>IF(AND(B701&lt;&gt;"",IFERROR(VLOOKUP(B701,B$52:B700,1,FALSE),"")&lt;&gt;""),"EEG-Anlagen-Nr bereits angegeben",IF(AND(E701&lt;&gt;"",OR(ISNUMBER(E701)=FALSE,E701&lt;0)),"Unzulässige Eingabe Höchstbetrag",""))</f>
        <v/>
      </c>
      <c r="G701" s="70" t="str">
        <f t="shared" si="12"/>
        <v/>
      </c>
      <c r="H701" s="6"/>
      <c r="I701" s="6"/>
      <c r="J701" s="6"/>
      <c r="K701" s="6"/>
      <c r="L701" s="6"/>
      <c r="M701" s="6"/>
      <c r="N701" s="6"/>
      <c r="O701" s="6"/>
    </row>
    <row r="702" spans="1:15" x14ac:dyDescent="0.3">
      <c r="A702" s="110"/>
      <c r="B702" s="109"/>
      <c r="C702" s="109"/>
      <c r="D702" s="20" t="str">
        <f>IF(C702&lt;&gt;"",IFERROR(VLOOKUP($C702,'Netzbetreiber-Nummern'!$C:$E,3,0),"Netzbetreibername prüfen!"),"")</f>
        <v/>
      </c>
      <c r="E702" s="88"/>
      <c r="F702" s="65" t="str">
        <f>IF(AND(B702&lt;&gt;"",IFERROR(VLOOKUP(B702,B$52:B701,1,FALSE),"")&lt;&gt;""),"EEG-Anlagen-Nr bereits angegeben",IF(AND(E702&lt;&gt;"",OR(ISNUMBER(E702)=FALSE,E702&lt;0)),"Unzulässige Eingabe Höchstbetrag",""))</f>
        <v/>
      </c>
      <c r="G702" s="70" t="str">
        <f t="shared" si="12"/>
        <v/>
      </c>
      <c r="H702" s="6"/>
      <c r="I702" s="6"/>
      <c r="J702" s="6"/>
      <c r="K702" s="6"/>
      <c r="L702" s="6"/>
      <c r="M702" s="6"/>
      <c r="N702" s="6"/>
      <c r="O702" s="6"/>
    </row>
    <row r="703" spans="1:15" x14ac:dyDescent="0.3">
      <c r="A703" s="110"/>
      <c r="B703" s="109"/>
      <c r="C703" s="109"/>
      <c r="D703" s="20" t="str">
        <f>IF(C703&lt;&gt;"",IFERROR(VLOOKUP($C703,'Netzbetreiber-Nummern'!$C:$E,3,0),"Netzbetreibername prüfen!"),"")</f>
        <v/>
      </c>
      <c r="E703" s="88"/>
      <c r="F703" s="65" t="str">
        <f>IF(AND(B703&lt;&gt;"",IFERROR(VLOOKUP(B703,B$52:B702,1,FALSE),"")&lt;&gt;""),"EEG-Anlagen-Nr bereits angegeben",IF(AND(E703&lt;&gt;"",OR(ISNUMBER(E703)=FALSE,E703&lt;0)),"Unzulässige Eingabe Höchstbetrag",""))</f>
        <v/>
      </c>
      <c r="G703" s="70" t="str">
        <f t="shared" si="12"/>
        <v/>
      </c>
      <c r="H703" s="6"/>
      <c r="I703" s="6"/>
      <c r="J703" s="6"/>
      <c r="K703" s="6"/>
      <c r="L703" s="6"/>
      <c r="M703" s="6"/>
      <c r="N703" s="6"/>
      <c r="O703" s="6"/>
    </row>
    <row r="704" spans="1:15" x14ac:dyDescent="0.3">
      <c r="A704" s="110"/>
      <c r="B704" s="109"/>
      <c r="C704" s="109"/>
      <c r="D704" s="20" t="str">
        <f>IF(C704&lt;&gt;"",IFERROR(VLOOKUP($C704,'Netzbetreiber-Nummern'!$C:$E,3,0),"Netzbetreibername prüfen!"),"")</f>
        <v/>
      </c>
      <c r="E704" s="113"/>
      <c r="F704" s="65" t="str">
        <f>IF(AND(B704&lt;&gt;"",IFERROR(VLOOKUP(B704,B$52:B703,1,FALSE),"")&lt;&gt;""),"EEG-Anlagen-Nr bereits angegeben",IF(AND(E704&lt;&gt;"",OR(ISNUMBER(E704)=FALSE,E704&lt;0)),"Unzulässige Eingabe Höchstbetrag",""))</f>
        <v/>
      </c>
      <c r="G704" s="70" t="str">
        <f t="shared" si="12"/>
        <v/>
      </c>
      <c r="H704" s="6"/>
      <c r="I704" s="6"/>
      <c r="J704" s="6"/>
      <c r="K704" s="6"/>
      <c r="L704" s="6"/>
      <c r="M704" s="6"/>
      <c r="N704" s="6"/>
      <c r="O704" s="6"/>
    </row>
    <row r="705" spans="1:15" x14ac:dyDescent="0.3">
      <c r="A705" s="111"/>
      <c r="B705" s="112"/>
      <c r="C705" s="112"/>
      <c r="D705" s="66" t="str">
        <f>IF(C705&lt;&gt;"",IFERROR(VLOOKUP($C705,'Netzbetreiber-Nummern'!$C:$E,3,0),"Netzbetreibername prüfen!"),"")</f>
        <v/>
      </c>
      <c r="E705" s="114"/>
      <c r="F705" s="65" t="str">
        <f>IF(AND(B705&lt;&gt;"",IFERROR(VLOOKUP(B705,B$52:B704,1,FALSE),"")&lt;&gt;""),"EEG-Anlagen-Nr bereits angegeben",IF(AND(E705&lt;&gt;"",OR(ISNUMBER(E705)=FALSE,E705&lt;0)),"Unzulässige Eingabe Höchstbetrag",""))</f>
        <v/>
      </c>
      <c r="G705" s="70" t="str">
        <f t="shared" si="12"/>
        <v/>
      </c>
      <c r="H705" s="6"/>
      <c r="I705" s="6"/>
      <c r="J705" s="6"/>
      <c r="K705" s="6"/>
      <c r="L705" s="6"/>
      <c r="M705" s="6"/>
      <c r="N705" s="6"/>
      <c r="O705" s="6"/>
    </row>
  </sheetData>
  <sheetProtection sheet="1" objects="1" scenarios="1"/>
  <mergeCells count="34">
    <mergeCell ref="B1:G1"/>
    <mergeCell ref="G3:G4"/>
    <mergeCell ref="G14:G15"/>
    <mergeCell ref="E11:G11"/>
    <mergeCell ref="B48:E48"/>
    <mergeCell ref="B44:D44"/>
    <mergeCell ref="B34:E34"/>
    <mergeCell ref="A14:E14"/>
    <mergeCell ref="B18:E18"/>
    <mergeCell ref="B19:E19"/>
    <mergeCell ref="A22:E22"/>
    <mergeCell ref="B23:E23"/>
    <mergeCell ref="A15:E15"/>
    <mergeCell ref="B46:E46"/>
    <mergeCell ref="B47:E47"/>
    <mergeCell ref="B45:E45"/>
    <mergeCell ref="B43:D43"/>
    <mergeCell ref="B17:E17"/>
    <mergeCell ref="A32:E32"/>
    <mergeCell ref="B33:E33"/>
    <mergeCell ref="G45:G47"/>
    <mergeCell ref="A2:E2"/>
    <mergeCell ref="A3:E3"/>
    <mergeCell ref="A4:E4"/>
    <mergeCell ref="B35:C35"/>
    <mergeCell ref="B30:C30"/>
    <mergeCell ref="B25:C25"/>
    <mergeCell ref="B20:C20"/>
    <mergeCell ref="B11:C11"/>
    <mergeCell ref="B24:E24"/>
    <mergeCell ref="A27:E27"/>
    <mergeCell ref="B28:E28"/>
    <mergeCell ref="B29:E29"/>
    <mergeCell ref="G37:G42"/>
  </mergeCells>
  <conditionalFormatting sqref="C52:C55">
    <cfRule type="expression" dxfId="29" priority="15" stopIfTrue="1">
      <formula>AND(D52="Netzbetreibername prüfen!")</formula>
    </cfRule>
  </conditionalFormatting>
  <conditionalFormatting sqref="B35">
    <cfRule type="containsText" dxfId="28" priority="30" operator="containsText" text="Es ist genau eine Auswahloption bzgl. der vorgenannten Aussage erforderlich!">
      <formula>NOT(ISERROR(SEARCH("Es ist genau eine Auswahloption bzgl. der vorgenannten Aussage erforderlich!",B35)))</formula>
    </cfRule>
  </conditionalFormatting>
  <conditionalFormatting sqref="B30">
    <cfRule type="containsText" dxfId="27" priority="29" operator="containsText" text="Es ist genau eine Auswahloption bzgl. der vorgenannten Aussage erforderlich!">
      <formula>NOT(ISERROR(SEARCH("Es ist genau eine Auswahloption bzgl. der vorgenannten Aussage erforderlich!",B30)))</formula>
    </cfRule>
  </conditionalFormatting>
  <conditionalFormatting sqref="B25">
    <cfRule type="containsText" dxfId="26" priority="28" operator="containsText" text="Es ist genau eine Auswahloption bzgl. der vorgenannten Aussage erforderlich!">
      <formula>NOT(ISERROR(SEARCH("Es ist genau eine Auswahloption bzgl. der vorgenannten Aussage erforderlich!",B25)))</formula>
    </cfRule>
  </conditionalFormatting>
  <conditionalFormatting sqref="B20">
    <cfRule type="containsText" dxfId="25" priority="27" operator="containsText" text="Es sind alle vorgenannten Aussagen anzugeben und rechtsverbindlich zu erklären!">
      <formula>NOT(ISERROR(SEARCH("Es sind alle vorgenannten Aussagen anzugeben und rechtsverbindlich zu erklären!",B20)))</formula>
    </cfRule>
  </conditionalFormatting>
  <conditionalFormatting sqref="B11">
    <cfRule type="containsText" dxfId="24" priority="20" operator="containsText" text="Bitte mindestens entweder Registernummer oder Umsatzsteuer-ID angeben!">
      <formula>NOT(ISERROR(SEARCH("Bitte mindestens entweder Registernummer oder Umsatzsteuer-ID angeben!",B11)))</formula>
    </cfRule>
    <cfRule type="containsText" dxfId="23" priority="26" operator="containsText" text="Bitte alle Eingabefelder ausfüllen!">
      <formula>NOT(ISERROR(SEARCH("Bitte alle Eingabefelder ausfüllen!",B11)))</formula>
    </cfRule>
  </conditionalFormatting>
  <conditionalFormatting sqref="B43">
    <cfRule type="containsText" dxfId="22" priority="23" operator="containsText" text="Eingabe Null oder Betrag für Beihilfe erforderlich!">
      <formula>NOT(ISERROR(SEARCH("Eingabe Null oder Betrag für Beihilfe erforderlich!",B43)))</formula>
    </cfRule>
    <cfRule type="containsText" dxfId="21" priority="25" operator="containsText" text="Maximalbetrag überschritten! Diesbezüglich kein Anspruch für Aufschlag bzw. geringere Höchstbeträge (s.u.) erforderlich.">
      <formula>NOT(ISERROR(SEARCH("Maximalbetrag überschritten! Diesbezüglich kein Anspruch für Aufschlag bzw. geringere Höchstbeträge (s.u.) erforderlich.",B43)))</formula>
    </cfRule>
  </conditionalFormatting>
  <conditionalFormatting sqref="G52:G55">
    <cfRule type="expression" dxfId="20" priority="19" stopIfTrue="1">
      <formula>AND(G52&lt;&gt;"",G52&lt;&gt;"In Ordnung")</formula>
    </cfRule>
  </conditionalFormatting>
  <conditionalFormatting sqref="B1">
    <cfRule type="containsText" dxfId="19" priority="22" operator="containsText" text="Bitte vervollständigen/ korrigieren Sie Ihre Angabe(n) da Ihre Erklärung andernfalls ungültig und nicht verarbeitbar zur Gewährung des Aufschlags ist!">
      <formula>NOT(ISERROR(SEARCH("Bitte vervollständigen/ korrigieren Sie Ihre Angabe(n) da Ihre Erklärung andernfalls ungültig und nicht verarbeitbar zur Gewährung des Aufschlags ist!",B1)))</formula>
    </cfRule>
  </conditionalFormatting>
  <conditionalFormatting sqref="D52:D55">
    <cfRule type="containsText" dxfId="18" priority="16" stopIfTrue="1" operator="containsText" text="Netzbetreibername prüfen!">
      <formula>NOT(ISERROR(SEARCH("Netzbetreibername prüfen!",D52)))</formula>
    </cfRule>
  </conditionalFormatting>
  <conditionalFormatting sqref="B52:B55">
    <cfRule type="expression" dxfId="17" priority="14" stopIfTrue="1">
      <formula>AND(B52&lt;&gt;"",F52="EEG-Anlagen-Nr bereits angegeben")</formula>
    </cfRule>
  </conditionalFormatting>
  <conditionalFormatting sqref="E52:E55">
    <cfRule type="expression" dxfId="16" priority="18" stopIfTrue="1">
      <formula>OR(ISNUMBER(E52)=FALSE,E52&lt;0)</formula>
    </cfRule>
  </conditionalFormatting>
  <conditionalFormatting sqref="C56">
    <cfRule type="expression" dxfId="15" priority="10" stopIfTrue="1">
      <formula>AND(D56="Netzbetreibername prüfen!")</formula>
    </cfRule>
  </conditionalFormatting>
  <conditionalFormatting sqref="G56">
    <cfRule type="expression" dxfId="14" priority="13" stopIfTrue="1">
      <formula>AND(G56&lt;&gt;"",G56&lt;&gt;"In Ordnung")</formula>
    </cfRule>
  </conditionalFormatting>
  <conditionalFormatting sqref="D56">
    <cfRule type="containsText" dxfId="13" priority="11" stopIfTrue="1" operator="containsText" text="Netzbetreibername prüfen!">
      <formula>NOT(ISERROR(SEARCH("Netzbetreibername prüfen!",D56)))</formula>
    </cfRule>
  </conditionalFormatting>
  <conditionalFormatting sqref="B56">
    <cfRule type="expression" dxfId="12" priority="9" stopIfTrue="1">
      <formula>AND(B56&lt;&gt;"",F56="EEG-Anlagen-Nr bereits angegeben")</formula>
    </cfRule>
  </conditionalFormatting>
  <conditionalFormatting sqref="E56">
    <cfRule type="expression" dxfId="11" priority="12" stopIfTrue="1">
      <formula>OR(ISNUMBER(E56)=FALSE,E56&lt;0)</formula>
    </cfRule>
  </conditionalFormatting>
  <conditionalFormatting sqref="C57:C61 C63:C68 C70:C705">
    <cfRule type="expression" dxfId="10" priority="5" stopIfTrue="1">
      <formula>AND(D57="Netzbetreibername prüfen!")</formula>
    </cfRule>
  </conditionalFormatting>
  <conditionalFormatting sqref="G57:G705">
    <cfRule type="expression" dxfId="9" priority="8" stopIfTrue="1">
      <formula>AND(G57&lt;&gt;"",G57&lt;&gt;"In Ordnung")</formula>
    </cfRule>
  </conditionalFormatting>
  <conditionalFormatting sqref="D57:D705">
    <cfRule type="containsText" dxfId="8" priority="6" stopIfTrue="1" operator="containsText" text="Netzbetreibername prüfen!">
      <formula>NOT(ISERROR(SEARCH("Netzbetreibername prüfen!",D57)))</formula>
    </cfRule>
  </conditionalFormatting>
  <conditionalFormatting sqref="B57:B68 B70:B705">
    <cfRule type="expression" dxfId="7" priority="4" stopIfTrue="1">
      <formula>AND(B57&lt;&gt;"",F57="EEG-Anlagen-Nr bereits angegeben")</formula>
    </cfRule>
  </conditionalFormatting>
  <conditionalFormatting sqref="E57:E705">
    <cfRule type="expression" dxfId="6" priority="7" stopIfTrue="1">
      <formula>OR(ISNUMBER(E57)=FALSE,E57&lt;0)</formula>
    </cfRule>
  </conditionalFormatting>
  <conditionalFormatting sqref="C62">
    <cfRule type="expression" dxfId="5" priority="3" stopIfTrue="1">
      <formula>AND(D62="Netzbetreibername prüfen!")</formula>
    </cfRule>
  </conditionalFormatting>
  <conditionalFormatting sqref="B69">
    <cfRule type="expression" dxfId="4" priority="2" stopIfTrue="1">
      <formula>AND(B69&lt;&gt;"",F69="EEG-Anlagen-Nr bereits angegeben")</formula>
    </cfRule>
  </conditionalFormatting>
  <conditionalFormatting sqref="C69">
    <cfRule type="expression" dxfId="3" priority="1" stopIfTrue="1">
      <formula>AND(D69="Netzbetreibername prüfen!")</formula>
    </cfRule>
  </conditionalFormatting>
  <dataValidations count="5">
    <dataValidation type="decimal" operator="greaterThanOrEqual" allowBlank="1" showInputMessage="1" showErrorMessage="1" errorTitle="Negativer Betrag unzulässig" error="Keine Eingabe von negativen Beträgen zulässig." sqref="E52:E705">
      <formula1>0</formula1>
    </dataValidation>
    <dataValidation type="textLength" operator="equal" allowBlank="1" showInputMessage="1" showErrorMessage="1" errorTitle="Eintragung falsche Zeichenanzahl" error="Es sind nur 15-stellige Eintragungen beginnend mit drei Buschstaben &quot;EEG&quot; zulässig." sqref="B52:B705">
      <formula1>15</formula1>
    </dataValidation>
    <dataValidation type="textLength" operator="equal" allowBlank="1" showInputMessage="1" showErrorMessage="1" errorTitle="Eintragung falsche Zeichenanzahl" error="Es sind nur 33-stellige Eintragungen beginnend mit dem Buschstaben &quot;E&quot; zulässig." sqref="A52:A705">
      <formula1>33</formula1>
    </dataValidation>
    <dataValidation type="decimal" operator="greaterThanOrEqual" allowBlank="1" showInputMessage="1" showErrorMessage="1" errorTitle="Negativer Betrag unzulässig" error="Keine Eintragung von negativen Beträgen zulässig." sqref="B38">
      <formula1>0</formula1>
    </dataValidation>
    <dataValidation type="list" allowBlank="1" showInputMessage="1" showErrorMessage="1" sqref="G9">
      <formula1>"Ja,Nein"</formula1>
    </dataValidation>
  </dataValidations>
  <hyperlinks>
    <hyperlink ref="G2" r:id="rId1"/>
    <hyperlink ref="G3:G4" location="Erläuterungen!A1" display="Erläuterungen!A1"/>
    <hyperlink ref="G14:G15" location="Erläuterungen!A13" display="Erläuterungen!A13"/>
    <hyperlink ref="G22" location="Erläuterungen!A17" display="Erläuterungen / Ausfüllhilfe"/>
    <hyperlink ref="G27" location="Erläuterungen!A23" display="Erläuterungen / Ausfüllhilfe"/>
    <hyperlink ref="G32" location="Erläuterungen!A25" display="Erläuterungen / Ausfüllhilfe"/>
    <hyperlink ref="G37:G42" location="Erläuterungen!A28" display="Erläuterungen / Ausfüllhilfe"/>
    <hyperlink ref="E10" location="Hauptwirtschaftszweig!A1" display="Hauptwirtschaftszweig (WZ 2008 Kode)***:"/>
    <hyperlink ref="C10" location="'NUTS-Gebieteinheiten'!A1" display="Gebietseinheit für inländ. Hauptsitz (NUTS-Ebene 2)**:"/>
    <hyperlink ref="E12" r:id="rId2"/>
    <hyperlink ref="C12" r:id="rId3"/>
    <hyperlink ref="G8" location="Erläuterungen!A39" display="Kleinstunter-nehmen oder KMU*:"/>
    <hyperlink ref="G48" location="Erläuterungen!A15" display="Erläuterungen!A15"/>
    <hyperlink ref="G45" location="Erläuterungen!A31" display="Erläuterungen!A31"/>
    <hyperlink ref="C51" location="'Netzbetreiber-Nummern'!A1" display="'Netzbetreiber-Nummern'!A1"/>
  </hyperlinks>
  <pageMargins left="0.7" right="0.7" top="0.78740157499999996" bottom="0.78740157499999996" header="0.3" footer="0.3"/>
  <pageSetup paperSize="9" scale="58" orientation="landscape" verticalDpi="0" r:id="rId4"/>
  <drawing r:id="rId5"/>
  <legacyDrawing r:id="rId6"/>
  <mc:AlternateContent xmlns:mc="http://schemas.openxmlformats.org/markup-compatibility/2006">
    <mc:Choice Requires="x14">
      <controls>
        <mc:AlternateContent xmlns:mc="http://schemas.openxmlformats.org/markup-compatibility/2006">
          <mc:Choice Requires="x14">
            <control shapeId="6148" r:id="rId7" name="Check Box 4">
              <controlPr defaultSize="0" autoFill="0" autoLine="0" autoPict="0">
                <anchor moveWithCells="1">
                  <from>
                    <xdr:col>0</xdr:col>
                    <xdr:colOff>1844040</xdr:colOff>
                    <xdr:row>17</xdr:row>
                    <xdr:rowOff>15240</xdr:rowOff>
                  </from>
                  <to>
                    <xdr:col>0</xdr:col>
                    <xdr:colOff>2354580</xdr:colOff>
                    <xdr:row>17</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1844040</xdr:colOff>
                    <xdr:row>18</xdr:row>
                    <xdr:rowOff>15240</xdr:rowOff>
                  </from>
                  <to>
                    <xdr:col>0</xdr:col>
                    <xdr:colOff>2354580</xdr:colOff>
                    <xdr:row>18</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1844040</xdr:colOff>
                    <xdr:row>22</xdr:row>
                    <xdr:rowOff>15240</xdr:rowOff>
                  </from>
                  <to>
                    <xdr:col>0</xdr:col>
                    <xdr:colOff>2354580</xdr:colOff>
                    <xdr:row>22</xdr:row>
                    <xdr:rowOff>228600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1844040</xdr:colOff>
                    <xdr:row>23</xdr:row>
                    <xdr:rowOff>15240</xdr:rowOff>
                  </from>
                  <to>
                    <xdr:col>0</xdr:col>
                    <xdr:colOff>2354580</xdr:colOff>
                    <xdr:row>23</xdr:row>
                    <xdr:rowOff>228600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0</xdr:col>
                    <xdr:colOff>1844040</xdr:colOff>
                    <xdr:row>28</xdr:row>
                    <xdr:rowOff>15240</xdr:rowOff>
                  </from>
                  <to>
                    <xdr:col>0</xdr:col>
                    <xdr:colOff>2354580</xdr:colOff>
                    <xdr:row>28</xdr:row>
                    <xdr:rowOff>228600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0</xdr:col>
                    <xdr:colOff>1844040</xdr:colOff>
                    <xdr:row>32</xdr:row>
                    <xdr:rowOff>15240</xdr:rowOff>
                  </from>
                  <to>
                    <xdr:col>0</xdr:col>
                    <xdr:colOff>2354580</xdr:colOff>
                    <xdr:row>32</xdr:row>
                    <xdr:rowOff>228600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0</xdr:col>
                    <xdr:colOff>1844040</xdr:colOff>
                    <xdr:row>33</xdr:row>
                    <xdr:rowOff>15240</xdr:rowOff>
                  </from>
                  <to>
                    <xdr:col>0</xdr:col>
                    <xdr:colOff>2354580</xdr:colOff>
                    <xdr:row>33</xdr:row>
                    <xdr:rowOff>228600</xdr:rowOff>
                  </to>
                </anchor>
              </controlPr>
            </control>
          </mc:Choice>
        </mc:AlternateContent>
        <mc:AlternateContent xmlns:mc="http://schemas.openxmlformats.org/markup-compatibility/2006">
          <mc:Choice Requires="x14">
            <control shapeId="6157" r:id="rId14" name="Check Box 13">
              <controlPr defaultSize="0" autoFill="0" autoLine="0" autoPict="0">
                <anchor moveWithCells="1">
                  <from>
                    <xdr:col>0</xdr:col>
                    <xdr:colOff>1844040</xdr:colOff>
                    <xdr:row>27</xdr:row>
                    <xdr:rowOff>15240</xdr:rowOff>
                  </from>
                  <to>
                    <xdr:col>0</xdr:col>
                    <xdr:colOff>2354580</xdr:colOff>
                    <xdr:row>27</xdr:row>
                    <xdr:rowOff>228600</xdr:rowOff>
                  </to>
                </anchor>
              </controlPr>
            </control>
          </mc:Choice>
        </mc:AlternateContent>
        <mc:AlternateContent xmlns:mc="http://schemas.openxmlformats.org/markup-compatibility/2006">
          <mc:Choice Requires="x14">
            <control shapeId="6161" r:id="rId15" name="Check Box 17">
              <controlPr defaultSize="0" autoFill="0" autoLine="0" autoPict="0">
                <anchor moveWithCells="1">
                  <from>
                    <xdr:col>0</xdr:col>
                    <xdr:colOff>1844040</xdr:colOff>
                    <xdr:row>16</xdr:row>
                    <xdr:rowOff>15240</xdr:rowOff>
                  </from>
                  <to>
                    <xdr:col>0</xdr:col>
                    <xdr:colOff>2354580</xdr:colOff>
                    <xdr:row>16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Title="Netzbetreibername unbekannt!" error="Bitte eingegebenen Namen des Stromnetzbetreibers und der Unternehmensnamen überprüfen und korrigieren.">
          <x14:formula1>
            <xm:f>'Netzbetreiber-Nummern'!$C$3:$C$909</xm:f>
          </x14:formula1>
          <xm:sqref>C52:C705</xm:sqref>
        </x14:dataValidation>
        <x14:dataValidation type="list" showInputMessage="1" showErrorMessage="1">
          <x14:formula1>
            <xm:f>Hauptwirtschaftszweig!$H$1842:$H$2114</xm:f>
          </x14:formula1>
          <xm:sqref>G10</xm:sqref>
        </x14:dataValidation>
        <x14:dataValidation type="list" allowBlank="1" showInputMessage="1" showErrorMessage="1">
          <x14:formula1>
            <xm:f>'NUTS-Gebieteinheiten'!$F$466:$F$504</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35"/>
  <sheetViews>
    <sheetView zoomScaleNormal="100" workbookViewId="0">
      <selection activeCell="A2" sqref="A2"/>
    </sheetView>
  </sheetViews>
  <sheetFormatPr baseColWidth="10" defaultColWidth="9.21875" defaultRowHeight="13.2" outlineLevelCol="1" x14ac:dyDescent="0.25"/>
  <cols>
    <col min="1" max="1" width="34.77734375" style="1" customWidth="1"/>
    <col min="2" max="2" width="29.44140625" style="1" bestFit="1" customWidth="1"/>
    <col min="3" max="3" width="25.77734375" style="1" customWidth="1"/>
    <col min="4" max="4" width="12.77734375" style="1" customWidth="1" outlineLevel="1"/>
    <col min="5" max="8" width="25.77734375" style="1" customWidth="1" outlineLevel="1"/>
    <col min="9" max="9" width="15.77734375" style="1" customWidth="1" outlineLevel="1"/>
    <col min="10" max="10" width="40.77734375" style="1" customWidth="1"/>
    <col min="11" max="11" width="16.77734375" style="1" customWidth="1"/>
    <col min="12" max="13" width="14.77734375" style="1" customWidth="1"/>
    <col min="14" max="15" width="18.77734375" style="1" customWidth="1"/>
    <col min="16" max="17" width="14.77734375" style="1" customWidth="1"/>
    <col min="18" max="16384" width="9.21875" style="1"/>
  </cols>
  <sheetData>
    <row r="1" spans="1:26" x14ac:dyDescent="0.25">
      <c r="A1" s="2" t="s">
        <v>6170</v>
      </c>
      <c r="B1" s="3"/>
      <c r="C1" s="3"/>
      <c r="D1" s="3"/>
      <c r="E1" s="3"/>
      <c r="F1" s="3"/>
      <c r="G1" s="3"/>
      <c r="H1" s="3"/>
      <c r="I1" s="3"/>
      <c r="J1" s="3"/>
      <c r="K1" s="3"/>
      <c r="L1" s="3"/>
      <c r="M1" s="3"/>
      <c r="N1" s="3"/>
      <c r="O1" s="3"/>
      <c r="P1" s="3"/>
      <c r="Q1" s="3"/>
      <c r="R1" s="3"/>
      <c r="S1" s="3"/>
      <c r="T1" s="3"/>
      <c r="U1" s="3"/>
      <c r="V1" s="3"/>
      <c r="W1" s="3"/>
      <c r="X1" s="3"/>
      <c r="Y1" s="3"/>
      <c r="Z1" s="3"/>
    </row>
    <row r="2" spans="1:26" ht="13.8" thickBot="1" x14ac:dyDescent="0.3">
      <c r="A2" s="5"/>
      <c r="B2" s="5"/>
      <c r="C2" s="5"/>
      <c r="D2" s="5"/>
      <c r="E2" s="5"/>
      <c r="F2" s="5"/>
      <c r="G2" s="5"/>
      <c r="H2" s="5"/>
      <c r="I2" s="5"/>
      <c r="J2" s="5"/>
      <c r="K2" s="5"/>
      <c r="L2" s="3"/>
      <c r="M2" s="3"/>
      <c r="N2" s="3"/>
      <c r="O2" s="3"/>
      <c r="P2" s="5"/>
      <c r="Q2" s="5"/>
      <c r="R2" s="3"/>
      <c r="S2" s="3"/>
      <c r="T2" s="3"/>
      <c r="U2" s="3"/>
      <c r="V2" s="3"/>
      <c r="W2" s="3"/>
      <c r="X2" s="3"/>
      <c r="Y2" s="3"/>
      <c r="Z2" s="3"/>
    </row>
    <row r="3" spans="1:26" ht="93" thickBot="1" x14ac:dyDescent="0.3">
      <c r="A3" s="16" t="s">
        <v>3</v>
      </c>
      <c r="B3" s="26" t="s">
        <v>6168</v>
      </c>
      <c r="C3" s="39" t="s">
        <v>1871</v>
      </c>
      <c r="D3" s="39" t="s">
        <v>1065</v>
      </c>
      <c r="E3" s="39" t="s">
        <v>1066</v>
      </c>
      <c r="F3" s="39" t="s">
        <v>1869</v>
      </c>
      <c r="G3" s="39" t="s">
        <v>6161</v>
      </c>
      <c r="H3" s="39" t="s">
        <v>6162</v>
      </c>
      <c r="I3" s="39" t="s">
        <v>6163</v>
      </c>
      <c r="J3" s="56" t="s">
        <v>6164</v>
      </c>
      <c r="K3" s="23" t="s">
        <v>1074</v>
      </c>
      <c r="L3" s="17" t="s">
        <v>1076</v>
      </c>
      <c r="M3" s="17" t="s">
        <v>1077</v>
      </c>
      <c r="N3" s="24" t="s">
        <v>1078</v>
      </c>
      <c r="O3" s="26" t="s">
        <v>6169</v>
      </c>
      <c r="P3" s="18" t="s">
        <v>1075</v>
      </c>
      <c r="Q3" s="3"/>
      <c r="R3" s="3"/>
      <c r="S3" s="3"/>
      <c r="T3" s="3"/>
      <c r="U3" s="3"/>
      <c r="V3" s="3"/>
      <c r="W3" s="3"/>
      <c r="X3" s="3"/>
      <c r="Y3" s="3"/>
      <c r="Z3" s="3"/>
    </row>
    <row r="4" spans="1:26" ht="27" thickBot="1" x14ac:dyDescent="0.3">
      <c r="A4" s="28">
        <f>'Erklärung §23b Abs. 3 EEG 2021'!$B$8</f>
        <v>0</v>
      </c>
      <c r="B4" s="27" t="str">
        <f>'Erklärung §23b Abs. 3 EEG 2021'!$B$9</f>
        <v>z. B. HRB 123453</v>
      </c>
      <c r="C4" s="45" t="str">
        <f>'Erklärung §23b Abs. 3 EEG 2021'!B10</f>
        <v>z. B. DE123456786 oder 12/345/67891</v>
      </c>
      <c r="D4" s="57">
        <f>'Erklärung §23b Abs. 3 EEG 2021'!C9</f>
        <v>0</v>
      </c>
      <c r="E4" s="57">
        <f>'Erklärung §23b Abs. 3 EEG 2021'!D9</f>
        <v>0</v>
      </c>
      <c r="F4" s="57">
        <f>'Erklärung §23b Abs. 3 EEG 2021'!E9</f>
        <v>0</v>
      </c>
      <c r="G4" s="57">
        <f>'Erklärung §23b Abs. 3 EEG 2021'!D10</f>
        <v>0</v>
      </c>
      <c r="H4" s="57" t="e">
        <f>CONCATENATE('Erklärung §23b Abs. 3 EEG 2021'!G10," ",'Erklärung §23b Abs. 3 EEG 2021'!E11)</f>
        <v>#N/A</v>
      </c>
      <c r="I4" s="57">
        <f>'Erklärung §23b Abs. 3 EEG 2021'!G9</f>
        <v>0</v>
      </c>
      <c r="J4" s="59">
        <f>'Erklärung §23b Abs. 3 EEG 2021'!B38</f>
        <v>0</v>
      </c>
      <c r="K4" s="58" t="str">
        <f>IF('Erklärung §23b Abs. 3 EEG 2021'!$B$20="In Ordnung",IF('Erklärung §23b Abs. 3 EEG 2021'!G20=3,"ja","nein"),"")</f>
        <v/>
      </c>
      <c r="L4" s="57" t="str">
        <f>IF('Erklärung §23b Abs. 3 EEG 2021'!$B$25="In Ordnung",IF('Erklärung §23b Abs. 3 EEG 2021'!G23=TRUE,"ja",IF('Erklärung §23b Abs. 3 EEG 2021'!G24=TRUE,"nein","")),"")</f>
        <v/>
      </c>
      <c r="M4" s="57" t="str">
        <f>IF('Erklärung §23b Abs. 3 EEG 2021'!$B$30="In Ordnung",IF('Erklärung §23b Abs. 3 EEG 2021'!G28=TRUE,"ja",IF('Erklärung §23b Abs. 3 EEG 2021'!G29=TRUE,"irrelevant","")),"")</f>
        <v/>
      </c>
      <c r="N4" s="57" t="str">
        <f>IF('Erklärung §23b Abs. 3 EEG 2021'!$B$35="In Ordnung",IF('Erklärung §23b Abs. 3 EEG 2021'!G33=TRUE,"ja",IF('Erklärung §23b Abs. 3 EEG 2021'!G34=TRUE,"irrelevant","")),"")</f>
        <v/>
      </c>
      <c r="O4" s="59">
        <f>'Erklärung §23b Abs. 3 EEG 2021'!B40</f>
        <v>0</v>
      </c>
      <c r="P4" s="60">
        <f>1800000-J4-O4</f>
        <v>1800000</v>
      </c>
      <c r="Q4" s="5"/>
      <c r="R4" s="3"/>
      <c r="S4" s="3"/>
      <c r="T4" s="3"/>
      <c r="U4" s="3"/>
      <c r="V4" s="3"/>
      <c r="W4" s="3"/>
      <c r="X4" s="3"/>
      <c r="Y4" s="3"/>
      <c r="Z4" s="3"/>
    </row>
    <row r="5" spans="1:26" ht="14.4" x14ac:dyDescent="0.3">
      <c r="A5" s="3"/>
      <c r="B5" s="3"/>
      <c r="C5" s="3"/>
      <c r="D5" s="3"/>
      <c r="E5" s="3"/>
      <c r="F5" s="3"/>
      <c r="G5" s="3"/>
      <c r="H5" s="3"/>
      <c r="I5" s="3"/>
      <c r="J5" s="144"/>
      <c r="K5" s="144"/>
      <c r="L5" s="144"/>
      <c r="M5" s="144"/>
      <c r="N5" s="144"/>
      <c r="O5" s="144"/>
      <c r="P5" s="3"/>
      <c r="Q5" s="3"/>
      <c r="R5" s="3"/>
      <c r="S5" s="3"/>
      <c r="T5" s="3"/>
      <c r="U5" s="3"/>
      <c r="V5" s="3"/>
      <c r="W5" s="3"/>
      <c r="X5" s="3"/>
      <c r="Y5" s="3"/>
      <c r="Z5" s="3"/>
    </row>
    <row r="6" spans="1:26" s="25" customFormat="1" ht="14.4" x14ac:dyDescent="0.3">
      <c r="A6" s="3"/>
      <c r="B6" s="21" t="s">
        <v>1069</v>
      </c>
      <c r="C6" s="145" t="str">
        <f>'Erklärung §23b Abs. 3 EEG 2021'!B1</f>
        <v>Bitte vervollständigen/ korrigieren Sie Ihre Angabe(n) da Ihre Erklärung andernfalls ungültig und nicht verarbeitbar zur Gewährung des Aufschlags ist!</v>
      </c>
      <c r="D6" s="145"/>
      <c r="E6" s="145"/>
      <c r="F6" s="145"/>
      <c r="G6" s="145"/>
      <c r="H6" s="145"/>
      <c r="I6" s="145"/>
      <c r="J6" s="145"/>
      <c r="K6" s="145"/>
      <c r="L6" s="145"/>
      <c r="M6" s="145"/>
      <c r="N6" s="145"/>
      <c r="O6" s="145"/>
      <c r="P6" s="3"/>
      <c r="Q6" s="3"/>
      <c r="R6" s="3"/>
      <c r="S6" s="3"/>
      <c r="T6" s="3"/>
      <c r="U6" s="3"/>
      <c r="V6" s="3"/>
      <c r="W6" s="3"/>
      <c r="X6" s="3"/>
      <c r="Y6" s="3"/>
      <c r="Z6" s="3"/>
    </row>
    <row r="7" spans="1:26" x14ac:dyDescent="0.25">
      <c r="A7" s="3"/>
      <c r="B7" s="3"/>
      <c r="C7" s="3"/>
      <c r="D7" s="3"/>
      <c r="E7" s="3"/>
      <c r="F7" s="3"/>
      <c r="G7" s="3"/>
      <c r="H7" s="3"/>
      <c r="I7" s="3"/>
      <c r="J7" s="3"/>
      <c r="K7" s="3"/>
      <c r="L7" s="3"/>
      <c r="M7" s="3"/>
      <c r="N7" s="3"/>
      <c r="O7" s="3"/>
      <c r="P7" s="3"/>
      <c r="Q7" s="3"/>
      <c r="R7" s="3"/>
      <c r="S7" s="3"/>
      <c r="T7" s="3"/>
      <c r="U7" s="3"/>
      <c r="V7" s="3"/>
      <c r="W7" s="3"/>
      <c r="X7" s="3"/>
      <c r="Y7" s="3"/>
      <c r="Z7" s="3"/>
    </row>
    <row r="8" spans="1:26" x14ac:dyDescent="0.25">
      <c r="A8" s="4"/>
      <c r="B8" s="3"/>
      <c r="C8" s="3"/>
      <c r="D8" s="3"/>
      <c r="E8" s="3"/>
      <c r="F8" s="3"/>
      <c r="G8" s="3"/>
      <c r="H8" s="3"/>
      <c r="I8" s="3"/>
      <c r="J8" s="3"/>
      <c r="K8" s="3"/>
      <c r="L8" s="3"/>
      <c r="M8" s="3"/>
      <c r="N8" s="3"/>
      <c r="O8" s="3"/>
      <c r="P8" s="3"/>
      <c r="Q8" s="3"/>
      <c r="R8" s="3"/>
      <c r="S8" s="3"/>
      <c r="T8" s="3"/>
      <c r="U8" s="3"/>
      <c r="V8" s="3"/>
      <c r="W8" s="3"/>
      <c r="X8" s="3"/>
      <c r="Y8" s="3"/>
      <c r="Z8" s="3"/>
    </row>
    <row r="9" spans="1:26" x14ac:dyDescent="0.25">
      <c r="A9" s="4"/>
      <c r="B9" s="3"/>
      <c r="C9" s="3"/>
      <c r="D9" s="3"/>
      <c r="E9" s="3"/>
      <c r="F9" s="3"/>
      <c r="G9" s="3"/>
      <c r="H9" s="3"/>
      <c r="I9" s="3"/>
      <c r="J9" s="3"/>
      <c r="K9" s="3"/>
      <c r="L9" s="3"/>
      <c r="M9" s="3"/>
      <c r="N9" s="3"/>
      <c r="O9" s="3"/>
      <c r="P9" s="3"/>
      <c r="Q9" s="3"/>
      <c r="R9" s="3"/>
      <c r="S9" s="3"/>
      <c r="T9" s="3"/>
      <c r="U9" s="3"/>
      <c r="V9" s="3"/>
      <c r="W9" s="3"/>
      <c r="X9" s="3"/>
      <c r="Y9" s="3"/>
      <c r="Z9" s="3"/>
    </row>
    <row r="10" spans="1:26" x14ac:dyDescent="0.25">
      <c r="A10" s="4"/>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sheetData>
  <sheetProtection sheet="1" objects="1" scenarios="1"/>
  <mergeCells count="2">
    <mergeCell ref="J5:O5"/>
    <mergeCell ref="C6:O6"/>
  </mergeCells>
  <conditionalFormatting sqref="P4">
    <cfRule type="cellIs" dxfId="2" priority="3" operator="lessThan">
      <formula>0</formula>
    </cfRule>
  </conditionalFormatting>
  <conditionalFormatting sqref="K4:N4">
    <cfRule type="containsBlanks" dxfId="1" priority="4">
      <formula>LEN(TRIM(K4))=0</formula>
    </cfRule>
  </conditionalFormatting>
  <conditionalFormatting sqref="C6">
    <cfRule type="containsText" dxfId="0" priority="1" operator="containsText" text="Bitte vervollständigen/ korrigieren Sie Ihre Angabe(n) da Ihre Erklärung andernfalls ungültig und nicht verarbeitbar zur Gewährung des Aufschlags ist!">
      <formula>NOT(ISERROR(SEARCH("Bitte vervollständigen/ korrigieren Sie Ihre Angabe(n) da Ihre Erklärung andernfalls ungültig und nicht verarbeitbar zur Gewährung des Aufschlags ist!",C6)))</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Z54"/>
  <sheetViews>
    <sheetView workbookViewId="0"/>
  </sheetViews>
  <sheetFormatPr baseColWidth="10" defaultRowHeight="14.4" x14ac:dyDescent="0.3"/>
  <cols>
    <col min="14" max="14" width="12.44140625" customWidth="1"/>
    <col min="15" max="15" width="22.77734375" customWidth="1"/>
  </cols>
  <sheetData>
    <row r="1" spans="1:26" x14ac:dyDescent="0.3">
      <c r="A1" s="6"/>
      <c r="B1" s="6"/>
      <c r="C1" s="6"/>
      <c r="D1" s="6"/>
      <c r="E1" s="6"/>
      <c r="F1" s="6"/>
      <c r="G1" s="6"/>
      <c r="H1" s="6"/>
      <c r="I1" s="6"/>
      <c r="J1" s="6"/>
      <c r="K1" s="6"/>
      <c r="L1" s="6"/>
      <c r="M1" s="6"/>
      <c r="N1" s="6"/>
      <c r="O1" s="6"/>
      <c r="P1" s="6"/>
      <c r="Q1" s="6"/>
      <c r="R1" s="6"/>
      <c r="S1" s="6"/>
      <c r="T1" s="6"/>
      <c r="U1" s="6"/>
      <c r="V1" s="6"/>
      <c r="W1" s="6"/>
      <c r="X1" s="6"/>
      <c r="Y1" s="6"/>
      <c r="Z1" s="6"/>
    </row>
    <row r="2" spans="1:26" x14ac:dyDescent="0.3">
      <c r="A2" s="13" t="s">
        <v>6175</v>
      </c>
      <c r="B2" s="6"/>
      <c r="C2" s="6"/>
      <c r="D2" s="6"/>
      <c r="E2" s="6"/>
      <c r="F2" s="6"/>
      <c r="G2" s="6"/>
      <c r="H2" s="6"/>
      <c r="I2" s="6"/>
      <c r="J2" s="6"/>
      <c r="K2" s="6"/>
      <c r="L2" s="6"/>
      <c r="M2" s="6"/>
      <c r="N2" s="6"/>
      <c r="O2" s="6"/>
      <c r="P2" s="6"/>
      <c r="Q2" s="6"/>
      <c r="R2" s="6"/>
      <c r="S2" s="6"/>
      <c r="T2" s="6"/>
      <c r="U2" s="6"/>
      <c r="V2" s="6"/>
      <c r="W2" s="6"/>
      <c r="X2" s="6"/>
      <c r="Y2" s="6"/>
      <c r="Z2" s="6"/>
    </row>
    <row r="3" spans="1:26" x14ac:dyDescent="0.3">
      <c r="A3" s="6"/>
      <c r="B3" s="6"/>
      <c r="C3" s="6"/>
      <c r="D3" s="6"/>
      <c r="E3" s="6"/>
      <c r="F3" s="6"/>
      <c r="G3" s="6"/>
      <c r="H3" s="6"/>
      <c r="I3" s="6"/>
      <c r="J3" s="6"/>
      <c r="K3" s="6"/>
      <c r="L3" s="6"/>
      <c r="M3" s="6"/>
      <c r="N3" s="6"/>
      <c r="O3" s="6"/>
      <c r="P3" s="6"/>
      <c r="Q3" s="6"/>
      <c r="R3" s="6"/>
      <c r="S3" s="6"/>
      <c r="T3" s="6"/>
      <c r="U3" s="6"/>
      <c r="V3" s="6"/>
      <c r="W3" s="6"/>
      <c r="X3" s="6"/>
      <c r="Y3" s="6"/>
      <c r="Z3" s="6"/>
    </row>
    <row r="4" spans="1:26" ht="111.45" customHeight="1" x14ac:dyDescent="0.3">
      <c r="A4" s="146" t="s">
        <v>6171</v>
      </c>
      <c r="B4" s="146"/>
      <c r="C4" s="146"/>
      <c r="D4" s="146"/>
      <c r="E4" s="146"/>
      <c r="F4" s="146"/>
      <c r="G4" s="146"/>
      <c r="H4" s="146"/>
      <c r="I4" s="146"/>
      <c r="J4" s="146"/>
      <c r="K4" s="146"/>
      <c r="L4" s="146"/>
      <c r="M4" s="146"/>
      <c r="N4" s="146"/>
      <c r="O4" s="6"/>
      <c r="P4" s="6"/>
      <c r="Q4" s="6"/>
      <c r="R4" s="6"/>
      <c r="S4" s="6"/>
      <c r="T4" s="6"/>
      <c r="U4" s="6"/>
      <c r="V4" s="6"/>
      <c r="W4" s="6"/>
      <c r="X4" s="6"/>
      <c r="Y4" s="6"/>
      <c r="Z4" s="6"/>
    </row>
    <row r="5" spans="1:26" ht="69" customHeight="1" x14ac:dyDescent="0.3">
      <c r="A5" s="133" t="s">
        <v>6172</v>
      </c>
      <c r="B5" s="133"/>
      <c r="C5" s="133"/>
      <c r="D5" s="133"/>
      <c r="E5" s="133"/>
      <c r="F5" s="133"/>
      <c r="G5" s="133"/>
      <c r="H5" s="133"/>
      <c r="I5" s="133"/>
      <c r="J5" s="133"/>
      <c r="K5" s="133"/>
      <c r="L5" s="133"/>
      <c r="M5" s="133"/>
      <c r="N5" s="133"/>
      <c r="O5" s="34" t="s">
        <v>1081</v>
      </c>
      <c r="P5" s="6"/>
      <c r="Q5" s="6"/>
      <c r="R5" s="6"/>
      <c r="S5" s="6"/>
      <c r="T5" s="6"/>
      <c r="U5" s="6"/>
      <c r="V5" s="6"/>
      <c r="W5" s="6"/>
      <c r="X5" s="6"/>
      <c r="Y5" s="6"/>
      <c r="Z5" s="6"/>
    </row>
    <row r="6" spans="1:26" ht="75" customHeight="1" x14ac:dyDescent="0.3">
      <c r="A6" s="129"/>
      <c r="B6" s="129"/>
      <c r="C6" s="129"/>
      <c r="D6" s="129"/>
      <c r="E6" s="129"/>
      <c r="F6" s="129"/>
      <c r="G6" s="129"/>
      <c r="H6" s="129"/>
      <c r="I6" s="129"/>
      <c r="J6" s="129"/>
      <c r="K6" s="129"/>
      <c r="L6" s="129"/>
      <c r="M6" s="129"/>
      <c r="N6" s="129"/>
      <c r="O6" s="6"/>
      <c r="P6" s="6"/>
      <c r="Q6" s="6"/>
      <c r="R6" s="6"/>
      <c r="S6" s="6"/>
      <c r="T6" s="6"/>
      <c r="U6" s="6"/>
      <c r="V6" s="6"/>
      <c r="W6" s="6"/>
      <c r="X6" s="6"/>
      <c r="Y6" s="6"/>
      <c r="Z6" s="6"/>
    </row>
    <row r="7" spans="1:26" x14ac:dyDescent="0.3">
      <c r="A7" s="6"/>
      <c r="B7" s="6"/>
      <c r="C7" s="6"/>
      <c r="D7" s="6"/>
      <c r="E7" s="6"/>
      <c r="F7" s="6"/>
      <c r="G7" s="6"/>
      <c r="H7" s="6"/>
      <c r="I7" s="6"/>
      <c r="J7" s="6"/>
      <c r="K7" s="6"/>
      <c r="L7" s="6"/>
      <c r="M7" s="6"/>
      <c r="N7" s="6"/>
      <c r="O7" s="6"/>
      <c r="P7" s="6"/>
      <c r="Q7" s="6"/>
      <c r="R7" s="6"/>
      <c r="S7" s="6"/>
      <c r="T7" s="6"/>
      <c r="U7" s="6"/>
      <c r="V7" s="6"/>
      <c r="W7" s="6"/>
      <c r="X7" s="6"/>
      <c r="Y7" s="6"/>
      <c r="Z7" s="6"/>
    </row>
    <row r="8" spans="1:26" x14ac:dyDescent="0.3">
      <c r="A8" s="6"/>
      <c r="B8" s="6"/>
      <c r="C8" s="6"/>
      <c r="D8" s="6"/>
      <c r="E8" s="6"/>
      <c r="F8" s="6"/>
      <c r="G8" s="6"/>
      <c r="H8" s="6"/>
      <c r="I8" s="6"/>
      <c r="J8" s="6"/>
      <c r="K8" s="6"/>
      <c r="L8" s="6"/>
      <c r="M8" s="6"/>
      <c r="N8" s="6"/>
      <c r="O8" s="6"/>
      <c r="P8" s="6"/>
      <c r="Q8" s="6"/>
      <c r="R8" s="6"/>
      <c r="S8" s="6"/>
      <c r="T8" s="6"/>
      <c r="U8" s="6"/>
      <c r="V8" s="6"/>
      <c r="W8" s="6"/>
      <c r="X8" s="6"/>
      <c r="Y8" s="6"/>
      <c r="Z8" s="6"/>
    </row>
    <row r="9" spans="1:26" x14ac:dyDescent="0.3">
      <c r="A9" s="6"/>
      <c r="B9" s="6"/>
      <c r="C9" s="6"/>
      <c r="D9" s="6"/>
      <c r="E9" s="6"/>
      <c r="F9" s="6"/>
      <c r="G9" s="6"/>
      <c r="H9" s="6"/>
      <c r="I9" s="6"/>
      <c r="J9" s="6"/>
      <c r="K9" s="6"/>
      <c r="L9" s="6"/>
      <c r="M9" s="6"/>
      <c r="N9" s="6"/>
      <c r="O9" s="6"/>
      <c r="P9" s="6"/>
      <c r="Q9" s="6"/>
      <c r="R9" s="6"/>
      <c r="S9" s="6"/>
      <c r="T9" s="6"/>
      <c r="U9" s="6"/>
      <c r="V9" s="6"/>
      <c r="W9" s="6"/>
      <c r="X9" s="6"/>
      <c r="Y9" s="6"/>
      <c r="Z9" s="6"/>
    </row>
    <row r="10" spans="1:26" x14ac:dyDescent="0.3">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x14ac:dyDescent="0.3">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x14ac:dyDescent="0.3">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x14ac:dyDescent="0.3">
      <c r="A13" s="35" t="s">
        <v>1091</v>
      </c>
      <c r="B13" s="6"/>
      <c r="C13" s="6"/>
      <c r="D13" s="6"/>
      <c r="E13" s="6"/>
      <c r="F13" s="6"/>
      <c r="G13" s="6"/>
      <c r="H13" s="6"/>
      <c r="I13" s="6"/>
      <c r="J13" s="6"/>
      <c r="K13" s="6"/>
      <c r="L13" s="6"/>
      <c r="M13" s="6"/>
      <c r="N13" s="6"/>
      <c r="O13" s="6"/>
      <c r="P13" s="6"/>
      <c r="Q13" s="6"/>
      <c r="R13" s="6"/>
      <c r="S13" s="6"/>
      <c r="T13" s="6"/>
      <c r="U13" s="6"/>
      <c r="V13" s="6"/>
      <c r="W13" s="6"/>
      <c r="X13" s="6"/>
      <c r="Y13" s="6"/>
      <c r="Z13" s="6"/>
    </row>
    <row r="14" spans="1:26" ht="164.55" customHeight="1" x14ac:dyDescent="0.3">
      <c r="A14" s="146" t="s">
        <v>6149</v>
      </c>
      <c r="B14" s="146"/>
      <c r="C14" s="146"/>
      <c r="D14" s="146"/>
      <c r="E14" s="146"/>
      <c r="F14" s="146"/>
      <c r="G14" s="146"/>
      <c r="H14" s="146"/>
      <c r="I14" s="146"/>
      <c r="J14" s="146"/>
      <c r="K14" s="146"/>
      <c r="L14" s="146"/>
      <c r="M14" s="146"/>
      <c r="N14" s="146"/>
      <c r="O14" s="6"/>
      <c r="P14" s="6"/>
      <c r="Q14" s="6"/>
      <c r="R14" s="6"/>
      <c r="S14" s="6"/>
      <c r="T14" s="6"/>
      <c r="U14" s="6"/>
      <c r="V14" s="6"/>
      <c r="W14" s="6"/>
      <c r="X14" s="6"/>
      <c r="Y14" s="6"/>
      <c r="Z14" s="6"/>
    </row>
    <row r="15" spans="1:26" x14ac:dyDescent="0.3">
      <c r="A15" s="35" t="s">
        <v>1092</v>
      </c>
      <c r="B15" s="6"/>
      <c r="C15" s="6"/>
      <c r="D15" s="6"/>
      <c r="E15" s="6"/>
      <c r="F15" s="6"/>
      <c r="G15" s="6"/>
      <c r="H15" s="6"/>
      <c r="I15" s="6"/>
      <c r="J15" s="6"/>
      <c r="K15" s="6"/>
      <c r="L15" s="6"/>
      <c r="M15" s="6"/>
      <c r="N15" s="6"/>
      <c r="O15" s="6"/>
      <c r="P15" s="6"/>
      <c r="Q15" s="6"/>
      <c r="R15" s="6"/>
      <c r="S15" s="6"/>
      <c r="T15" s="6"/>
      <c r="U15" s="6"/>
      <c r="V15" s="6"/>
      <c r="W15" s="6"/>
      <c r="X15" s="6"/>
      <c r="Y15" s="6"/>
      <c r="Z15" s="6"/>
    </row>
    <row r="16" spans="1:26" ht="104.4" customHeight="1" x14ac:dyDescent="0.3">
      <c r="A16" s="133" t="s">
        <v>6173</v>
      </c>
      <c r="B16" s="133"/>
      <c r="C16" s="133"/>
      <c r="D16" s="133"/>
      <c r="E16" s="133"/>
      <c r="F16" s="133"/>
      <c r="G16" s="133"/>
      <c r="H16" s="133"/>
      <c r="I16" s="133"/>
      <c r="J16" s="133"/>
      <c r="K16" s="133"/>
      <c r="L16" s="133"/>
      <c r="M16" s="133"/>
      <c r="N16" s="133"/>
      <c r="O16" s="30" t="s">
        <v>1082</v>
      </c>
      <c r="P16" s="6"/>
      <c r="Q16" s="6"/>
      <c r="R16" s="6"/>
      <c r="S16" s="6"/>
      <c r="T16" s="6"/>
      <c r="U16" s="6"/>
      <c r="V16" s="6"/>
      <c r="W16" s="6"/>
      <c r="X16" s="6"/>
      <c r="Y16" s="6"/>
      <c r="Z16" s="6"/>
    </row>
    <row r="17" spans="1:26" x14ac:dyDescent="0.3">
      <c r="A17" s="35" t="s">
        <v>1093</v>
      </c>
      <c r="B17" s="6"/>
      <c r="C17" s="6"/>
      <c r="D17" s="6"/>
      <c r="E17" s="6"/>
      <c r="F17" s="6"/>
      <c r="G17" s="6"/>
      <c r="H17" s="6"/>
      <c r="I17" s="6"/>
      <c r="J17" s="6"/>
      <c r="K17" s="6"/>
      <c r="L17" s="6"/>
      <c r="M17" s="6"/>
      <c r="N17" s="6"/>
      <c r="O17" s="6"/>
      <c r="P17" s="6"/>
      <c r="Q17" s="6"/>
      <c r="R17" s="6"/>
      <c r="S17" s="6"/>
      <c r="T17" s="6"/>
      <c r="U17" s="6"/>
      <c r="V17" s="6"/>
      <c r="W17" s="6"/>
      <c r="X17" s="6"/>
      <c r="Y17" s="6"/>
      <c r="Z17" s="6"/>
    </row>
    <row r="18" spans="1:26" ht="90" customHeight="1" x14ac:dyDescent="0.3">
      <c r="A18" s="129" t="s">
        <v>1084</v>
      </c>
      <c r="B18" s="129"/>
      <c r="C18" s="129"/>
      <c r="D18" s="129"/>
      <c r="E18" s="129"/>
      <c r="F18" s="129"/>
      <c r="G18" s="129"/>
      <c r="H18" s="129"/>
      <c r="I18" s="129"/>
      <c r="J18" s="129"/>
      <c r="K18" s="129"/>
      <c r="L18" s="129"/>
      <c r="M18" s="129"/>
      <c r="N18" s="129"/>
      <c r="O18" s="128" t="s">
        <v>1083</v>
      </c>
      <c r="P18" s="6"/>
      <c r="Q18" s="6"/>
      <c r="R18" s="6"/>
      <c r="S18" s="6"/>
      <c r="T18" s="6"/>
      <c r="U18" s="6"/>
      <c r="V18" s="6"/>
      <c r="W18" s="6"/>
      <c r="X18" s="6"/>
      <c r="Y18" s="6"/>
      <c r="Z18" s="6"/>
    </row>
    <row r="19" spans="1:26" x14ac:dyDescent="0.3">
      <c r="A19" s="147" t="s">
        <v>1085</v>
      </c>
      <c r="B19" s="148"/>
      <c r="C19" s="148"/>
      <c r="D19" s="148"/>
      <c r="E19" s="148"/>
      <c r="F19" s="148"/>
      <c r="G19" s="148"/>
      <c r="H19" s="148"/>
      <c r="I19" s="148"/>
      <c r="J19" s="148"/>
      <c r="K19" s="148"/>
      <c r="L19" s="148"/>
      <c r="M19" s="148"/>
      <c r="N19" s="148"/>
      <c r="O19" s="128"/>
      <c r="P19" s="6"/>
      <c r="Q19" s="6"/>
      <c r="R19" s="6"/>
      <c r="S19" s="6"/>
      <c r="T19" s="6"/>
      <c r="U19" s="6"/>
      <c r="V19" s="6"/>
      <c r="W19" s="6"/>
      <c r="X19" s="6"/>
      <c r="Y19" s="6"/>
      <c r="Z19" s="6"/>
    </row>
    <row r="20" spans="1:26" x14ac:dyDescent="0.3">
      <c r="A20" s="147" t="s">
        <v>1086</v>
      </c>
      <c r="B20" s="148"/>
      <c r="C20" s="148"/>
      <c r="D20" s="148"/>
      <c r="E20" s="148"/>
      <c r="F20" s="148"/>
      <c r="G20" s="148"/>
      <c r="H20" s="148"/>
      <c r="I20" s="148"/>
      <c r="J20" s="148"/>
      <c r="K20" s="148"/>
      <c r="L20" s="148"/>
      <c r="M20" s="148"/>
      <c r="N20" s="148"/>
      <c r="O20" s="128"/>
      <c r="P20" s="6"/>
      <c r="Q20" s="6"/>
      <c r="R20" s="6"/>
      <c r="S20" s="6"/>
      <c r="T20" s="6"/>
      <c r="U20" s="6"/>
      <c r="V20" s="6"/>
      <c r="W20" s="6"/>
      <c r="X20" s="6"/>
      <c r="Y20" s="6"/>
      <c r="Z20" s="6"/>
    </row>
    <row r="21" spans="1:26" ht="30" customHeight="1" x14ac:dyDescent="0.3">
      <c r="A21" s="149" t="s">
        <v>1087</v>
      </c>
      <c r="B21" s="150"/>
      <c r="C21" s="150"/>
      <c r="D21" s="150"/>
      <c r="E21" s="150"/>
      <c r="F21" s="150"/>
      <c r="G21" s="150"/>
      <c r="H21" s="150"/>
      <c r="I21" s="150"/>
      <c r="J21" s="150"/>
      <c r="K21" s="150"/>
      <c r="L21" s="150"/>
      <c r="M21" s="150"/>
      <c r="N21" s="150"/>
      <c r="O21" s="128"/>
      <c r="P21" s="6"/>
      <c r="Q21" s="6"/>
      <c r="R21" s="6"/>
      <c r="S21" s="6"/>
      <c r="T21" s="6"/>
      <c r="U21" s="6"/>
      <c r="V21" s="6"/>
      <c r="W21" s="6"/>
      <c r="X21" s="6"/>
      <c r="Y21" s="6"/>
      <c r="Z21" s="6"/>
    </row>
    <row r="22" spans="1:26" ht="45" customHeight="1" x14ac:dyDescent="0.3">
      <c r="A22" s="151" t="s">
        <v>1088</v>
      </c>
      <c r="B22" s="152"/>
      <c r="C22" s="152"/>
      <c r="D22" s="152"/>
      <c r="E22" s="152"/>
      <c r="F22" s="152"/>
      <c r="G22" s="152"/>
      <c r="H22" s="152"/>
      <c r="I22" s="152"/>
      <c r="J22" s="152"/>
      <c r="K22" s="152"/>
      <c r="L22" s="152"/>
      <c r="M22" s="152"/>
      <c r="N22" s="152"/>
      <c r="O22" s="128"/>
      <c r="P22" s="6"/>
      <c r="Q22" s="6"/>
      <c r="R22" s="6"/>
      <c r="S22" s="6"/>
      <c r="T22" s="6"/>
      <c r="U22" s="6"/>
      <c r="V22" s="6"/>
      <c r="W22" s="6"/>
      <c r="X22" s="6"/>
      <c r="Y22" s="6"/>
      <c r="Z22" s="6"/>
    </row>
    <row r="23" spans="1:26" x14ac:dyDescent="0.3">
      <c r="A23" s="35" t="s">
        <v>1094</v>
      </c>
      <c r="B23" s="6"/>
      <c r="C23" s="6"/>
      <c r="D23" s="6"/>
      <c r="E23" s="6"/>
      <c r="F23" s="6"/>
      <c r="G23" s="6"/>
      <c r="H23" s="6"/>
      <c r="I23" s="6"/>
      <c r="J23" s="6"/>
      <c r="K23" s="6"/>
      <c r="L23" s="6"/>
      <c r="M23" s="6"/>
      <c r="N23" s="6"/>
      <c r="O23" s="6"/>
      <c r="P23" s="6"/>
      <c r="Q23" s="6"/>
      <c r="R23" s="6"/>
      <c r="S23" s="6"/>
      <c r="T23" s="6"/>
      <c r="U23" s="6"/>
      <c r="V23" s="6"/>
      <c r="W23" s="6"/>
      <c r="X23" s="6"/>
      <c r="Y23" s="6"/>
      <c r="Z23" s="6"/>
    </row>
    <row r="24" spans="1:26" ht="90" customHeight="1" x14ac:dyDescent="0.3">
      <c r="A24" s="146" t="s">
        <v>6151</v>
      </c>
      <c r="B24" s="146"/>
      <c r="C24" s="146"/>
      <c r="D24" s="146"/>
      <c r="E24" s="146"/>
      <c r="F24" s="146"/>
      <c r="G24" s="146"/>
      <c r="H24" s="146"/>
      <c r="I24" s="146"/>
      <c r="J24" s="146"/>
      <c r="K24" s="146"/>
      <c r="L24" s="146"/>
      <c r="M24" s="146"/>
      <c r="N24" s="146"/>
      <c r="O24" s="6"/>
      <c r="P24" s="6"/>
      <c r="Q24" s="6"/>
      <c r="R24" s="6"/>
      <c r="S24" s="6"/>
      <c r="T24" s="6"/>
      <c r="U24" s="6"/>
      <c r="V24" s="6"/>
      <c r="W24" s="6"/>
      <c r="X24" s="6"/>
      <c r="Y24" s="6"/>
      <c r="Z24" s="6"/>
    </row>
    <row r="25" spans="1:26" x14ac:dyDescent="0.3">
      <c r="A25" s="68" t="s">
        <v>6150</v>
      </c>
      <c r="B25" s="6"/>
      <c r="C25" s="6"/>
      <c r="D25" s="6"/>
      <c r="E25" s="6"/>
      <c r="F25" s="6"/>
      <c r="G25" s="6"/>
      <c r="H25" s="6"/>
      <c r="I25" s="6"/>
      <c r="J25" s="6"/>
      <c r="K25" s="6"/>
      <c r="L25" s="6"/>
      <c r="M25" s="6"/>
      <c r="N25" s="6"/>
      <c r="O25" s="128" t="s">
        <v>1090</v>
      </c>
      <c r="P25" s="6"/>
      <c r="Q25" s="6"/>
      <c r="R25" s="6"/>
      <c r="S25" s="6"/>
      <c r="T25" s="6"/>
      <c r="U25" s="6"/>
      <c r="V25" s="6"/>
      <c r="W25" s="6"/>
      <c r="X25" s="6"/>
      <c r="Y25" s="6"/>
      <c r="Z25" s="6"/>
    </row>
    <row r="26" spans="1:26" ht="75" customHeight="1" x14ac:dyDescent="0.3">
      <c r="A26" s="146" t="s">
        <v>6152</v>
      </c>
      <c r="B26" s="146"/>
      <c r="C26" s="146"/>
      <c r="D26" s="146"/>
      <c r="E26" s="146"/>
      <c r="F26" s="146"/>
      <c r="G26" s="146"/>
      <c r="H26" s="146"/>
      <c r="I26" s="146"/>
      <c r="J26" s="146"/>
      <c r="K26" s="146"/>
      <c r="L26" s="146"/>
      <c r="M26" s="146"/>
      <c r="N26" s="146"/>
      <c r="O26" s="128"/>
      <c r="P26" s="6"/>
      <c r="Q26" s="6"/>
      <c r="R26" s="6"/>
      <c r="S26" s="6"/>
      <c r="T26" s="6"/>
      <c r="U26" s="6"/>
      <c r="V26" s="6"/>
      <c r="W26" s="6"/>
      <c r="X26" s="6"/>
      <c r="Y26" s="6"/>
      <c r="Z26" s="6"/>
    </row>
    <row r="27" spans="1:26" x14ac:dyDescent="0.3">
      <c r="A27" s="6"/>
      <c r="B27" s="6"/>
      <c r="C27" s="6"/>
      <c r="D27" s="6"/>
      <c r="E27" s="6"/>
      <c r="F27" s="6"/>
      <c r="G27" s="6"/>
      <c r="H27" s="6"/>
      <c r="I27" s="6"/>
      <c r="J27" s="6"/>
      <c r="K27" s="6"/>
      <c r="L27" s="6"/>
      <c r="M27" s="6"/>
      <c r="N27" s="6"/>
      <c r="O27" s="128"/>
      <c r="P27" s="6"/>
      <c r="Q27" s="6"/>
      <c r="R27" s="6"/>
      <c r="S27" s="6"/>
      <c r="T27" s="6"/>
      <c r="U27" s="6"/>
      <c r="V27" s="6"/>
      <c r="W27" s="6"/>
      <c r="X27" s="6"/>
      <c r="Y27" s="6"/>
      <c r="Z27" s="6"/>
    </row>
    <row r="28" spans="1:26" x14ac:dyDescent="0.3">
      <c r="A28" s="35" t="s">
        <v>1095</v>
      </c>
      <c r="B28" s="6"/>
      <c r="C28" s="6"/>
      <c r="D28" s="6"/>
      <c r="E28" s="6"/>
      <c r="F28" s="6"/>
      <c r="G28" s="6"/>
      <c r="H28" s="6"/>
      <c r="I28" s="6"/>
      <c r="J28" s="6"/>
      <c r="K28" s="6"/>
      <c r="L28" s="6"/>
      <c r="M28" s="6"/>
      <c r="N28" s="6"/>
      <c r="O28" s="6"/>
      <c r="P28" s="6"/>
      <c r="Q28" s="6"/>
      <c r="R28" s="6"/>
      <c r="S28" s="6"/>
      <c r="T28" s="6"/>
      <c r="U28" s="6"/>
      <c r="V28" s="6"/>
      <c r="W28" s="6"/>
      <c r="X28" s="6"/>
      <c r="Y28" s="6"/>
      <c r="Z28" s="6"/>
    </row>
    <row r="29" spans="1:26" ht="106.8" customHeight="1" x14ac:dyDescent="0.3">
      <c r="A29" s="146" t="s">
        <v>6174</v>
      </c>
      <c r="B29" s="146"/>
      <c r="C29" s="146"/>
      <c r="D29" s="146"/>
      <c r="E29" s="146"/>
      <c r="F29" s="146"/>
      <c r="G29" s="146"/>
      <c r="H29" s="146"/>
      <c r="I29" s="146"/>
      <c r="J29" s="146"/>
      <c r="K29" s="146"/>
      <c r="L29" s="146"/>
      <c r="M29" s="146"/>
      <c r="N29" s="146"/>
      <c r="O29" s="6"/>
      <c r="P29" s="6"/>
      <c r="Q29" s="6"/>
      <c r="R29" s="6"/>
      <c r="S29" s="6"/>
      <c r="T29" s="6"/>
      <c r="U29" s="6"/>
      <c r="V29" s="6"/>
      <c r="W29" s="6"/>
      <c r="X29" s="6"/>
      <c r="Y29" s="6"/>
      <c r="Z29" s="6"/>
    </row>
    <row r="30" spans="1:26" x14ac:dyDescent="0.3">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x14ac:dyDescent="0.3">
      <c r="A31" s="35" t="s">
        <v>6113</v>
      </c>
      <c r="B31" s="35"/>
      <c r="C31" s="35"/>
      <c r="D31" s="35"/>
      <c r="E31" s="35"/>
      <c r="F31" s="35"/>
      <c r="G31" s="35"/>
      <c r="H31" s="6"/>
      <c r="I31" s="6"/>
      <c r="J31" s="6"/>
      <c r="K31" s="6"/>
      <c r="L31" s="6"/>
      <c r="M31" s="6"/>
      <c r="N31" s="6"/>
      <c r="O31" s="6"/>
      <c r="P31" s="6"/>
      <c r="Q31" s="6"/>
      <c r="R31" s="6"/>
      <c r="S31" s="6"/>
      <c r="T31" s="6"/>
      <c r="U31" s="6"/>
      <c r="V31" s="6"/>
      <c r="W31" s="6"/>
      <c r="X31" s="6"/>
      <c r="Y31" s="6"/>
      <c r="Z31" s="6"/>
    </row>
    <row r="32" spans="1:26" x14ac:dyDescent="0.3">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30" customHeight="1" x14ac:dyDescent="0.3">
      <c r="A33" s="146" t="s">
        <v>6139</v>
      </c>
      <c r="B33" s="146"/>
      <c r="C33" s="146"/>
      <c r="D33" s="146"/>
      <c r="E33" s="146"/>
      <c r="F33" s="146"/>
      <c r="G33" s="146"/>
      <c r="H33" s="146"/>
      <c r="I33" s="146"/>
      <c r="J33" s="146"/>
      <c r="K33" s="146"/>
      <c r="L33" s="146"/>
      <c r="M33" s="146"/>
      <c r="N33" s="146"/>
      <c r="O33" s="37"/>
      <c r="P33" s="6"/>
      <c r="Q33" s="6"/>
      <c r="R33" s="6"/>
      <c r="S33" s="6"/>
      <c r="T33" s="6"/>
      <c r="U33" s="6"/>
      <c r="V33" s="6"/>
      <c r="W33" s="6"/>
      <c r="X33" s="6"/>
      <c r="Y33" s="6"/>
      <c r="Z33" s="6"/>
    </row>
    <row r="34" spans="1:26" ht="14.55" customHeight="1" x14ac:dyDescent="0.3">
      <c r="A34" s="155" t="s">
        <v>6140</v>
      </c>
      <c r="B34" s="146"/>
      <c r="C34" s="146"/>
      <c r="D34" s="146"/>
      <c r="E34" s="146"/>
      <c r="F34" s="146"/>
      <c r="G34" s="146"/>
      <c r="H34" s="146"/>
      <c r="I34" s="146"/>
      <c r="J34" s="146"/>
      <c r="K34" s="146"/>
      <c r="L34" s="146"/>
      <c r="M34" s="146"/>
      <c r="N34" s="146"/>
      <c r="O34" s="6"/>
      <c r="P34" s="6"/>
      <c r="Q34" s="6"/>
      <c r="R34" s="6"/>
      <c r="S34" s="6"/>
      <c r="T34" s="6"/>
      <c r="U34" s="6"/>
      <c r="V34" s="6"/>
      <c r="W34" s="6"/>
      <c r="X34" s="6"/>
      <c r="Y34" s="6"/>
      <c r="Z34" s="6"/>
    </row>
    <row r="35" spans="1:26" ht="14.55" customHeight="1" x14ac:dyDescent="0.3">
      <c r="A35" s="155" t="s">
        <v>6141</v>
      </c>
      <c r="B35" s="146"/>
      <c r="C35" s="146"/>
      <c r="D35" s="146"/>
      <c r="E35" s="146"/>
      <c r="F35" s="146"/>
      <c r="G35" s="146"/>
      <c r="H35" s="146"/>
      <c r="I35" s="146"/>
      <c r="J35" s="146"/>
      <c r="K35" s="146"/>
      <c r="L35" s="146"/>
      <c r="M35" s="146"/>
      <c r="N35" s="146"/>
      <c r="O35" s="6"/>
      <c r="P35" s="6"/>
      <c r="Q35" s="6"/>
      <c r="R35" s="6"/>
      <c r="S35" s="6"/>
      <c r="T35" s="6"/>
      <c r="U35" s="6"/>
      <c r="V35" s="6"/>
      <c r="W35" s="6"/>
      <c r="X35" s="6"/>
      <c r="Y35" s="6"/>
      <c r="Z35" s="6"/>
    </row>
    <row r="36" spans="1:26" ht="28.95" customHeight="1" x14ac:dyDescent="0.3">
      <c r="A36" s="155" t="s">
        <v>6142</v>
      </c>
      <c r="B36" s="146"/>
      <c r="C36" s="146"/>
      <c r="D36" s="146"/>
      <c r="E36" s="146"/>
      <c r="F36" s="146"/>
      <c r="G36" s="146"/>
      <c r="H36" s="146"/>
      <c r="I36" s="146"/>
      <c r="J36" s="146"/>
      <c r="K36" s="146"/>
      <c r="L36" s="146"/>
      <c r="M36" s="146"/>
      <c r="N36" s="146"/>
      <c r="O36" s="6"/>
      <c r="P36" s="6"/>
      <c r="Q36" s="6"/>
      <c r="R36" s="6"/>
      <c r="S36" s="6"/>
      <c r="T36" s="6"/>
      <c r="U36" s="6"/>
      <c r="V36" s="6"/>
      <c r="W36" s="6"/>
      <c r="X36" s="6"/>
      <c r="Y36" s="6"/>
      <c r="Z36" s="6"/>
    </row>
    <row r="37" spans="1:26" ht="90" customHeight="1" x14ac:dyDescent="0.3">
      <c r="A37" s="146" t="s">
        <v>6153</v>
      </c>
      <c r="B37" s="146"/>
      <c r="C37" s="146"/>
      <c r="D37" s="146"/>
      <c r="E37" s="146"/>
      <c r="F37" s="146"/>
      <c r="G37" s="146"/>
      <c r="H37" s="146"/>
      <c r="I37" s="146"/>
      <c r="J37" s="146"/>
      <c r="K37" s="146"/>
      <c r="L37" s="146"/>
      <c r="M37" s="146"/>
      <c r="N37" s="146"/>
      <c r="O37" s="6"/>
      <c r="P37" s="6"/>
      <c r="Q37" s="6"/>
      <c r="R37" s="6"/>
      <c r="S37" s="6"/>
      <c r="T37" s="6"/>
      <c r="U37" s="6"/>
      <c r="V37" s="6"/>
      <c r="W37" s="6"/>
      <c r="X37" s="6"/>
      <c r="Y37" s="6"/>
      <c r="Z37" s="6"/>
    </row>
    <row r="38" spans="1:26" x14ac:dyDescent="0.3">
      <c r="A38" s="6" t="s">
        <v>6114</v>
      </c>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3">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x14ac:dyDescent="0.3">
      <c r="A40" s="35" t="s">
        <v>6115</v>
      </c>
      <c r="B40" s="35"/>
      <c r="C40" s="35"/>
      <c r="D40" s="35"/>
      <c r="E40" s="35"/>
      <c r="F40" s="35"/>
      <c r="G40" s="35"/>
      <c r="H40" s="6"/>
      <c r="I40" s="6"/>
      <c r="J40" s="6"/>
      <c r="K40" s="6"/>
      <c r="L40" s="6"/>
      <c r="M40" s="6"/>
      <c r="N40" s="6"/>
      <c r="O40" s="32" t="s">
        <v>6117</v>
      </c>
      <c r="P40" s="6"/>
      <c r="Q40" s="6"/>
      <c r="R40" s="6"/>
      <c r="S40" s="6"/>
      <c r="T40" s="6"/>
      <c r="U40" s="6"/>
      <c r="V40" s="6"/>
      <c r="W40" s="6"/>
      <c r="X40" s="6"/>
      <c r="Y40" s="6"/>
      <c r="Z40" s="6"/>
    </row>
    <row r="41" spans="1:26" x14ac:dyDescent="0.3">
      <c r="A41" s="157" t="s">
        <v>6154</v>
      </c>
      <c r="B41" s="157"/>
      <c r="C41" s="157"/>
      <c r="D41" s="157"/>
      <c r="E41" s="157"/>
      <c r="F41" s="157"/>
      <c r="G41" s="157"/>
      <c r="H41" s="157"/>
      <c r="I41" s="157"/>
      <c r="J41" s="157"/>
      <c r="K41" s="157"/>
      <c r="L41" s="157"/>
      <c r="M41" s="157"/>
      <c r="N41" s="6"/>
      <c r="O41" s="6"/>
      <c r="P41" s="6"/>
      <c r="Q41" s="6"/>
      <c r="R41" s="6"/>
      <c r="S41" s="6"/>
      <c r="T41" s="6"/>
      <c r="U41" s="6"/>
      <c r="V41" s="6"/>
      <c r="W41" s="6"/>
      <c r="X41" s="6"/>
      <c r="Y41" s="6"/>
      <c r="Z41" s="6"/>
    </row>
    <row r="42" spans="1:26" x14ac:dyDescent="0.3">
      <c r="A42" s="156" t="s">
        <v>6116</v>
      </c>
      <c r="B42" s="156"/>
      <c r="C42" s="156"/>
      <c r="D42" s="156"/>
      <c r="E42" s="156"/>
      <c r="F42" s="156"/>
      <c r="G42" s="156"/>
      <c r="H42" s="156"/>
      <c r="I42" s="156"/>
      <c r="J42" s="156"/>
      <c r="K42" s="156"/>
      <c r="L42" s="156"/>
      <c r="M42" s="156"/>
      <c r="N42" s="6"/>
      <c r="O42" s="6"/>
      <c r="P42" s="6"/>
      <c r="Q42" s="6"/>
      <c r="R42" s="6"/>
      <c r="S42" s="6"/>
      <c r="T42" s="6"/>
      <c r="U42" s="6"/>
      <c r="V42" s="6"/>
      <c r="W42" s="6"/>
      <c r="X42" s="6"/>
      <c r="Y42" s="6"/>
      <c r="Z42" s="6"/>
    </row>
    <row r="43" spans="1:26" x14ac:dyDescent="0.3">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3">
      <c r="A44" s="35" t="s">
        <v>6118</v>
      </c>
      <c r="B44" s="6"/>
      <c r="C44" s="6"/>
      <c r="D44" s="6"/>
      <c r="E44" s="6"/>
      <c r="F44" s="6"/>
      <c r="G44" s="6"/>
      <c r="H44" s="6"/>
      <c r="I44" s="6"/>
      <c r="J44" s="6"/>
      <c r="K44" s="6"/>
      <c r="L44" s="6"/>
      <c r="M44" s="6"/>
      <c r="N44" s="6"/>
      <c r="O44" s="32" t="s">
        <v>6138</v>
      </c>
      <c r="P44" s="6"/>
      <c r="Q44" s="6"/>
      <c r="R44" s="6"/>
      <c r="S44" s="6"/>
      <c r="T44" s="6"/>
      <c r="U44" s="6"/>
      <c r="V44" s="6"/>
      <c r="W44" s="6"/>
      <c r="X44" s="6"/>
      <c r="Y44" s="6"/>
      <c r="Z44" s="6"/>
    </row>
    <row r="45" spans="1:26" ht="28.95" customHeight="1" x14ac:dyDescent="0.3">
      <c r="A45" s="158" t="s">
        <v>6119</v>
      </c>
      <c r="B45" s="158"/>
      <c r="C45" s="158"/>
      <c r="D45" s="158"/>
      <c r="E45" s="158"/>
      <c r="F45" s="158"/>
      <c r="G45" s="158"/>
      <c r="H45" s="158"/>
      <c r="I45" s="158"/>
      <c r="J45" s="158"/>
      <c r="K45" s="158"/>
      <c r="L45" s="158"/>
      <c r="M45" s="158"/>
      <c r="N45" s="158"/>
      <c r="O45" s="6"/>
      <c r="P45" s="6"/>
      <c r="Q45" s="6"/>
      <c r="R45" s="6"/>
      <c r="S45" s="6"/>
      <c r="T45" s="6"/>
      <c r="U45" s="6"/>
      <c r="V45" s="6"/>
      <c r="W45" s="6"/>
      <c r="X45" s="6"/>
      <c r="Y45" s="6"/>
      <c r="Z45" s="6"/>
    </row>
    <row r="46" spans="1:26" x14ac:dyDescent="0.3">
      <c r="A46" s="153" t="s">
        <v>6120</v>
      </c>
      <c r="B46" s="153"/>
      <c r="C46" s="51" t="s">
        <v>6121</v>
      </c>
      <c r="D46" s="154" t="s">
        <v>6122</v>
      </c>
      <c r="E46" s="154"/>
      <c r="F46" s="50"/>
      <c r="G46" s="50"/>
      <c r="H46" s="50"/>
      <c r="I46" s="50"/>
      <c r="J46" s="50"/>
      <c r="K46" s="50"/>
      <c r="L46" s="50"/>
      <c r="M46" s="50"/>
      <c r="N46" s="50"/>
      <c r="O46" s="6"/>
      <c r="P46" s="6"/>
      <c r="Q46" s="6"/>
      <c r="R46" s="6"/>
      <c r="S46" s="6"/>
      <c r="T46" s="6"/>
      <c r="U46" s="6"/>
      <c r="V46" s="6"/>
      <c r="W46" s="6"/>
      <c r="X46" s="6"/>
      <c r="Y46" s="6"/>
      <c r="Z46" s="6"/>
    </row>
    <row r="47" spans="1:26" x14ac:dyDescent="0.3">
      <c r="A47" s="153" t="s">
        <v>6123</v>
      </c>
      <c r="B47" s="153"/>
      <c r="C47" s="51">
        <v>21</v>
      </c>
      <c r="D47" s="154" t="s">
        <v>6124</v>
      </c>
      <c r="E47" s="154"/>
      <c r="F47" s="50"/>
      <c r="G47" s="50"/>
      <c r="H47" s="50"/>
      <c r="I47" s="50"/>
      <c r="J47" s="50"/>
      <c r="K47" s="50"/>
      <c r="L47" s="50"/>
      <c r="M47" s="50"/>
      <c r="N47" s="50"/>
      <c r="O47" s="6"/>
      <c r="P47" s="6"/>
      <c r="Q47" s="6"/>
      <c r="R47" s="6"/>
      <c r="S47" s="6"/>
      <c r="T47" s="6"/>
      <c r="U47" s="6"/>
      <c r="V47" s="6"/>
      <c r="W47" s="6"/>
      <c r="X47" s="6"/>
      <c r="Y47" s="6"/>
      <c r="Z47" s="6"/>
    </row>
    <row r="48" spans="1:26" x14ac:dyDescent="0.3">
      <c r="A48" s="153" t="s">
        <v>6125</v>
      </c>
      <c r="B48" s="153"/>
      <c r="C48" s="51">
        <v>88</v>
      </c>
      <c r="D48" s="161" t="s">
        <v>6126</v>
      </c>
      <c r="E48" s="161"/>
      <c r="F48" s="6"/>
      <c r="G48" s="6"/>
      <c r="H48" s="6"/>
      <c r="I48" s="6"/>
      <c r="J48" s="6"/>
      <c r="K48" s="6"/>
      <c r="L48" s="6"/>
      <c r="M48" s="6"/>
      <c r="N48" s="6"/>
      <c r="O48" s="6"/>
      <c r="P48" s="6"/>
      <c r="Q48" s="6"/>
      <c r="R48" s="6"/>
      <c r="S48" s="6"/>
      <c r="T48" s="6"/>
      <c r="U48" s="6"/>
      <c r="V48" s="6"/>
      <c r="W48" s="6"/>
      <c r="X48" s="6"/>
      <c r="Y48" s="6"/>
      <c r="Z48" s="6"/>
    </row>
    <row r="49" spans="1:26" x14ac:dyDescent="0.3">
      <c r="A49" s="162" t="s">
        <v>6127</v>
      </c>
      <c r="B49" s="162"/>
      <c r="C49" s="53">
        <v>272</v>
      </c>
      <c r="D49" s="163" t="s">
        <v>6128</v>
      </c>
      <c r="E49" s="163"/>
      <c r="F49" s="6"/>
      <c r="G49" s="6"/>
      <c r="H49" s="6"/>
      <c r="I49" s="6"/>
      <c r="J49" s="6"/>
      <c r="K49" s="6"/>
      <c r="L49" s="6"/>
      <c r="M49" s="6"/>
      <c r="N49" s="6"/>
      <c r="O49" s="6"/>
      <c r="P49" s="6"/>
      <c r="Q49" s="6"/>
      <c r="R49" s="6"/>
      <c r="S49" s="6"/>
      <c r="T49" s="6"/>
      <c r="U49" s="6"/>
      <c r="V49" s="6"/>
      <c r="W49" s="6"/>
      <c r="X49" s="6"/>
      <c r="Y49" s="6"/>
      <c r="Z49" s="6"/>
    </row>
    <row r="50" spans="1:26" x14ac:dyDescent="0.3">
      <c r="A50" s="153" t="s">
        <v>6129</v>
      </c>
      <c r="B50" s="153"/>
      <c r="C50" s="51">
        <v>615</v>
      </c>
      <c r="D50" s="154" t="s">
        <v>6130</v>
      </c>
      <c r="E50" s="154"/>
      <c r="F50" s="6"/>
      <c r="G50" s="6"/>
      <c r="H50" s="6"/>
      <c r="I50" s="6"/>
      <c r="J50" s="6"/>
      <c r="K50" s="6"/>
      <c r="L50" s="6"/>
      <c r="M50" s="6"/>
      <c r="N50" s="6"/>
      <c r="O50" s="6"/>
      <c r="P50" s="6"/>
      <c r="Q50" s="6"/>
      <c r="R50" s="6"/>
      <c r="S50" s="6"/>
      <c r="T50" s="6"/>
      <c r="U50" s="6"/>
      <c r="V50" s="6"/>
      <c r="W50" s="6"/>
      <c r="X50" s="6"/>
      <c r="Y50" s="6"/>
      <c r="Z50" s="6"/>
    </row>
    <row r="51" spans="1:26" x14ac:dyDescent="0.3">
      <c r="A51" s="153" t="s">
        <v>6131</v>
      </c>
      <c r="B51" s="153"/>
      <c r="C51" s="51">
        <v>839</v>
      </c>
      <c r="D51" s="154" t="s">
        <v>6132</v>
      </c>
      <c r="E51" s="154"/>
      <c r="F51" s="6"/>
      <c r="G51" s="6"/>
      <c r="H51" s="6"/>
      <c r="I51" s="6"/>
      <c r="J51" s="6"/>
      <c r="K51" s="6"/>
      <c r="L51" s="6"/>
      <c r="M51" s="6"/>
      <c r="N51" s="6"/>
      <c r="O51" s="6"/>
      <c r="P51" s="6"/>
      <c r="Q51" s="6"/>
      <c r="R51" s="6"/>
      <c r="S51" s="6"/>
      <c r="T51" s="6"/>
      <c r="U51" s="6"/>
      <c r="V51" s="6"/>
      <c r="W51" s="6"/>
      <c r="X51" s="6"/>
      <c r="Y51" s="6"/>
      <c r="Z51" s="6"/>
    </row>
    <row r="52" spans="1:26" ht="28.95" customHeight="1" x14ac:dyDescent="0.3">
      <c r="A52" s="159" t="s">
        <v>6133</v>
      </c>
      <c r="B52" s="159"/>
      <c r="C52" s="159"/>
      <c r="D52" s="159"/>
      <c r="E52" s="159"/>
      <c r="F52" s="159"/>
      <c r="G52" s="159"/>
      <c r="H52" s="159"/>
      <c r="I52" s="159"/>
      <c r="J52" s="159"/>
      <c r="K52" s="159"/>
      <c r="L52" s="159"/>
      <c r="M52" s="159"/>
      <c r="N52" s="159"/>
      <c r="O52" s="6"/>
      <c r="P52" s="6"/>
      <c r="Q52" s="6"/>
      <c r="R52" s="6"/>
      <c r="S52" s="6"/>
      <c r="T52" s="6"/>
      <c r="U52" s="6"/>
      <c r="V52" s="6"/>
      <c r="W52" s="6"/>
      <c r="X52" s="6"/>
      <c r="Y52" s="6"/>
      <c r="Z52" s="6"/>
    </row>
    <row r="53" spans="1:26" ht="14.55" customHeight="1" x14ac:dyDescent="0.3">
      <c r="A53" s="160" t="s">
        <v>6134</v>
      </c>
      <c r="B53" s="160"/>
      <c r="C53" s="160"/>
      <c r="D53" s="160"/>
      <c r="E53" s="160"/>
      <c r="F53" s="160"/>
      <c r="G53" s="160"/>
      <c r="H53" s="160"/>
      <c r="I53" s="160"/>
      <c r="J53" s="160"/>
      <c r="K53" s="160"/>
      <c r="L53" s="160"/>
      <c r="M53" s="160"/>
      <c r="N53" s="160"/>
      <c r="O53" s="6"/>
      <c r="P53" s="6"/>
      <c r="Q53" s="6"/>
      <c r="R53" s="6"/>
      <c r="S53" s="6"/>
      <c r="T53" s="6"/>
      <c r="U53" s="6"/>
      <c r="V53" s="6"/>
      <c r="W53" s="6"/>
      <c r="X53" s="6"/>
      <c r="Y53" s="6"/>
      <c r="Z53" s="6"/>
    </row>
    <row r="54" spans="1:26" x14ac:dyDescent="0.3">
      <c r="A54" s="52"/>
      <c r="B54" s="52"/>
      <c r="C54" s="52"/>
      <c r="D54" s="52"/>
      <c r="E54" s="52"/>
      <c r="F54" s="52"/>
      <c r="G54" s="52"/>
      <c r="H54" s="6"/>
      <c r="I54" s="6"/>
      <c r="J54" s="6"/>
      <c r="K54" s="6"/>
      <c r="L54" s="6"/>
      <c r="M54" s="6"/>
      <c r="N54" s="6"/>
      <c r="O54" s="6"/>
      <c r="P54" s="6"/>
      <c r="Q54" s="6"/>
      <c r="R54" s="6"/>
      <c r="S54" s="6"/>
      <c r="T54" s="6"/>
      <c r="U54" s="6"/>
      <c r="V54" s="6"/>
      <c r="W54" s="6"/>
      <c r="X54" s="6"/>
      <c r="Y54" s="6"/>
      <c r="Z54" s="6"/>
    </row>
  </sheetData>
  <sheetProtection sheet="1" objects="1" scenarios="1"/>
  <mergeCells count="37">
    <mergeCell ref="A51:B51"/>
    <mergeCell ref="D51:E51"/>
    <mergeCell ref="A52:N52"/>
    <mergeCell ref="A53:N53"/>
    <mergeCell ref="A48:B48"/>
    <mergeCell ref="D48:E48"/>
    <mergeCell ref="A49:B49"/>
    <mergeCell ref="D49:E49"/>
    <mergeCell ref="A50:B50"/>
    <mergeCell ref="D50:E50"/>
    <mergeCell ref="A47:B47"/>
    <mergeCell ref="D47:E47"/>
    <mergeCell ref="A34:N34"/>
    <mergeCell ref="A35:N35"/>
    <mergeCell ref="A36:N36"/>
    <mergeCell ref="A42:M42"/>
    <mergeCell ref="A41:M41"/>
    <mergeCell ref="A37:N37"/>
    <mergeCell ref="A45:N45"/>
    <mergeCell ref="A46:B46"/>
    <mergeCell ref="D46:E46"/>
    <mergeCell ref="O25:O27"/>
    <mergeCell ref="A18:N18"/>
    <mergeCell ref="A19:N19"/>
    <mergeCell ref="A20:N20"/>
    <mergeCell ref="A21:N21"/>
    <mergeCell ref="A22:N22"/>
    <mergeCell ref="O18:O22"/>
    <mergeCell ref="A24:N24"/>
    <mergeCell ref="A26:N26"/>
    <mergeCell ref="A33:N33"/>
    <mergeCell ref="A29:N29"/>
    <mergeCell ref="A5:N5"/>
    <mergeCell ref="A6:N6"/>
    <mergeCell ref="A4:N4"/>
    <mergeCell ref="A14:N14"/>
    <mergeCell ref="A16:N16"/>
  </mergeCells>
  <hyperlinks>
    <hyperlink ref="O5" r:id="rId1"/>
    <hyperlink ref="O16" r:id="rId2"/>
    <hyperlink ref="O18" r:id="rId3"/>
    <hyperlink ref="O25" r:id="rId4"/>
    <hyperlink ref="O40" location="'NUTS-Gebieteinheiten'!A1" display="NUTS-Gebieteinheiten"/>
    <hyperlink ref="O44" location="Hauptwirtschaftszweig!A1" display="Hauptwirtschaftszweig"/>
  </hyperlinks>
  <pageMargins left="0.7" right="0.7" top="0.78740157499999996" bottom="0.78740157499999996" header="0.3" footer="0.3"/>
  <pageSetup paperSize="9" orientation="portrait" verticalDpi="0" r:id="rId5"/>
  <drawing r:id="rId6"/>
  <legacyDrawing r:id="rId7"/>
  <oleObjects>
    <mc:AlternateContent xmlns:mc="http://schemas.openxmlformats.org/markup-compatibility/2006">
      <mc:Choice Requires="x14">
        <oleObject progId="Acrobat Document" dvAspect="DVASPECT_ICON" shapeId="11266" r:id="rId8">
          <objectPr defaultSize="0" r:id="rId9">
            <anchor moveWithCells="1">
              <from>
                <xdr:col>14</xdr:col>
                <xdr:colOff>327660</xdr:colOff>
                <xdr:row>15</xdr:row>
                <xdr:rowOff>15240</xdr:rowOff>
              </from>
              <to>
                <xdr:col>14</xdr:col>
                <xdr:colOff>1242060</xdr:colOff>
                <xdr:row>15</xdr:row>
                <xdr:rowOff>701040</xdr:rowOff>
              </to>
            </anchor>
          </objectPr>
        </oleObject>
      </mc:Choice>
      <mc:Fallback>
        <oleObject progId="Acrobat Document" dvAspect="DVASPECT_ICON" shapeId="11266"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910"/>
  <sheetViews>
    <sheetView workbookViewId="0">
      <pane ySplit="1" topLeftCell="A2" activePane="bottomLeft" state="frozen"/>
      <selection pane="bottomLeft"/>
    </sheetView>
  </sheetViews>
  <sheetFormatPr baseColWidth="10" defaultRowHeight="14.4" x14ac:dyDescent="0.3"/>
  <cols>
    <col min="2" max="2" width="19.21875" customWidth="1"/>
    <col min="3" max="3" width="91.77734375" bestFit="1" customWidth="1"/>
    <col min="4" max="4" width="26.88671875" customWidth="1"/>
    <col min="5" max="5" width="18" hidden="1" customWidth="1"/>
    <col min="6" max="10" width="11.5546875" hidden="1" customWidth="1"/>
    <col min="11" max="12" width="11.5546875" customWidth="1"/>
  </cols>
  <sheetData>
    <row r="1" spans="1:26" ht="15" thickBot="1" x14ac:dyDescent="0.35">
      <c r="A1" s="81" t="s">
        <v>900</v>
      </c>
      <c r="B1" s="82" t="s">
        <v>901</v>
      </c>
      <c r="C1" s="95" t="s">
        <v>6176</v>
      </c>
      <c r="D1" s="6"/>
      <c r="E1" s="14" t="s">
        <v>1052</v>
      </c>
      <c r="F1" s="6"/>
      <c r="G1" s="6"/>
      <c r="H1" s="6"/>
      <c r="I1" s="6"/>
      <c r="J1" s="6"/>
      <c r="K1" s="6"/>
      <c r="L1" s="6"/>
      <c r="M1" s="6"/>
      <c r="N1" s="6"/>
      <c r="O1" s="6"/>
      <c r="P1" s="6"/>
      <c r="Q1" s="6"/>
      <c r="R1" s="6"/>
      <c r="S1" s="6"/>
      <c r="T1" s="6"/>
      <c r="U1" s="6"/>
      <c r="V1" s="6"/>
      <c r="W1" s="6"/>
      <c r="X1" s="6"/>
      <c r="Y1" s="6"/>
      <c r="Z1" s="6"/>
    </row>
    <row r="2" spans="1:26" ht="15" thickBot="1" x14ac:dyDescent="0.35">
      <c r="A2" s="78"/>
      <c r="B2" s="79"/>
      <c r="C2" s="80"/>
      <c r="D2" s="6"/>
      <c r="E2" s="14"/>
      <c r="F2" s="6"/>
      <c r="G2" s="6"/>
      <c r="H2" s="6"/>
      <c r="I2" s="6"/>
      <c r="J2" s="6"/>
      <c r="K2" s="6"/>
      <c r="L2" s="6"/>
      <c r="M2" s="6"/>
      <c r="N2" s="6"/>
      <c r="O2" s="6"/>
      <c r="P2" s="6"/>
      <c r="Q2" s="6"/>
      <c r="R2" s="6"/>
      <c r="S2" s="6"/>
      <c r="T2" s="6"/>
      <c r="U2" s="6"/>
      <c r="V2" s="6"/>
      <c r="W2" s="6"/>
      <c r="X2" s="6"/>
      <c r="Y2" s="6"/>
      <c r="Z2" s="6"/>
    </row>
    <row r="3" spans="1:26" x14ac:dyDescent="0.3">
      <c r="A3" s="73">
        <v>10000450</v>
      </c>
      <c r="B3" s="74" t="s">
        <v>778</v>
      </c>
      <c r="C3" s="91" t="s">
        <v>2</v>
      </c>
      <c r="D3" s="6"/>
      <c r="E3" s="14" t="str">
        <f t="shared" ref="E3:E66" si="0">B3</f>
        <v>SNB982046657236</v>
      </c>
      <c r="F3" s="6"/>
      <c r="G3" s="6"/>
      <c r="H3" s="6"/>
      <c r="I3" s="6"/>
      <c r="J3" s="6"/>
      <c r="K3" s="6"/>
      <c r="L3" s="6"/>
      <c r="M3" s="6"/>
      <c r="N3" s="6"/>
      <c r="O3" s="6"/>
      <c r="P3" s="6"/>
      <c r="Q3" s="6"/>
      <c r="R3" s="6"/>
      <c r="S3" s="6"/>
      <c r="T3" s="6"/>
      <c r="U3" s="6"/>
      <c r="V3" s="6"/>
      <c r="W3" s="6"/>
      <c r="X3" s="6"/>
      <c r="Y3" s="6"/>
      <c r="Z3" s="6"/>
    </row>
    <row r="4" spans="1:26" x14ac:dyDescent="0.3">
      <c r="A4" s="75">
        <v>10001210</v>
      </c>
      <c r="B4" s="72" t="s">
        <v>329</v>
      </c>
      <c r="C4" s="92" t="s">
        <v>1097</v>
      </c>
      <c r="D4" s="6"/>
      <c r="E4" s="14" t="str">
        <f t="shared" si="0"/>
        <v>SNB939688186686</v>
      </c>
      <c r="F4" s="6"/>
      <c r="G4" s="6"/>
      <c r="H4" s="6"/>
      <c r="I4" s="6"/>
      <c r="J4" s="6"/>
      <c r="K4" s="6"/>
      <c r="L4" s="6"/>
      <c r="M4" s="6"/>
      <c r="N4" s="6"/>
      <c r="O4" s="6"/>
      <c r="P4" s="6"/>
      <c r="Q4" s="6"/>
      <c r="R4" s="6"/>
      <c r="S4" s="6"/>
      <c r="T4" s="6"/>
      <c r="U4" s="6"/>
      <c r="V4" s="6"/>
      <c r="W4" s="6"/>
      <c r="X4" s="6"/>
      <c r="Y4" s="6"/>
      <c r="Z4" s="6"/>
    </row>
    <row r="5" spans="1:26" x14ac:dyDescent="0.3">
      <c r="A5" s="75">
        <v>10011303</v>
      </c>
      <c r="B5" s="72" t="s">
        <v>793</v>
      </c>
      <c r="C5" s="92" t="s">
        <v>1825</v>
      </c>
      <c r="D5" s="6"/>
      <c r="E5" s="14" t="str">
        <f t="shared" si="0"/>
        <v>SNB983315496327</v>
      </c>
      <c r="F5" s="6"/>
      <c r="G5" s="6"/>
      <c r="H5" s="6"/>
      <c r="I5" s="6"/>
      <c r="J5" s="6"/>
      <c r="K5" s="6"/>
      <c r="L5" s="6"/>
      <c r="M5" s="6"/>
      <c r="N5" s="6"/>
      <c r="O5" s="6"/>
      <c r="P5" s="6"/>
      <c r="Q5" s="6"/>
      <c r="R5" s="6"/>
      <c r="S5" s="6"/>
      <c r="T5" s="6"/>
      <c r="U5" s="6"/>
      <c r="V5" s="6"/>
      <c r="W5" s="6"/>
      <c r="X5" s="6"/>
      <c r="Y5" s="6"/>
      <c r="Z5" s="6"/>
    </row>
    <row r="6" spans="1:26" x14ac:dyDescent="0.3">
      <c r="A6" s="75">
        <v>10001350</v>
      </c>
      <c r="B6" s="72" t="s">
        <v>644</v>
      </c>
      <c r="C6" s="92" t="s">
        <v>1098</v>
      </c>
      <c r="D6" s="6"/>
      <c r="E6" s="14" t="str">
        <f t="shared" si="0"/>
        <v>SNB969871992015</v>
      </c>
      <c r="F6" s="6"/>
      <c r="G6" s="6"/>
      <c r="H6" s="6"/>
      <c r="I6" s="6"/>
      <c r="J6" s="6"/>
      <c r="K6" s="6"/>
      <c r="L6" s="6"/>
      <c r="M6" s="6"/>
      <c r="N6" s="6"/>
      <c r="O6" s="6"/>
      <c r="P6" s="6"/>
      <c r="Q6" s="6"/>
      <c r="R6" s="6"/>
      <c r="S6" s="6"/>
      <c r="T6" s="6"/>
      <c r="U6" s="6"/>
      <c r="V6" s="6"/>
      <c r="W6" s="6"/>
      <c r="X6" s="6"/>
      <c r="Y6" s="6"/>
      <c r="Z6" s="6"/>
    </row>
    <row r="7" spans="1:26" x14ac:dyDescent="0.3">
      <c r="A7" s="75">
        <v>10000414</v>
      </c>
      <c r="B7" s="72" t="s">
        <v>203</v>
      </c>
      <c r="C7" s="92" t="s">
        <v>1099</v>
      </c>
      <c r="D7" s="6"/>
      <c r="E7" s="14" t="str">
        <f t="shared" si="0"/>
        <v>SNB926699071292</v>
      </c>
      <c r="F7" s="6"/>
      <c r="G7" s="6"/>
      <c r="H7" s="6"/>
      <c r="I7" s="6"/>
      <c r="J7" s="6"/>
      <c r="K7" s="6"/>
      <c r="L7" s="6"/>
      <c r="M7" s="6"/>
      <c r="N7" s="6"/>
      <c r="O7" s="6"/>
      <c r="P7" s="6"/>
      <c r="Q7" s="6"/>
      <c r="R7" s="6"/>
      <c r="S7" s="6"/>
      <c r="T7" s="6"/>
      <c r="U7" s="6"/>
      <c r="V7" s="6"/>
      <c r="W7" s="6"/>
      <c r="X7" s="6"/>
      <c r="Y7" s="6"/>
      <c r="Z7" s="6"/>
    </row>
    <row r="8" spans="1:26" x14ac:dyDescent="0.3">
      <c r="A8" s="75">
        <v>10001806</v>
      </c>
      <c r="B8" s="72" t="s">
        <v>193</v>
      </c>
      <c r="C8" s="92" t="s">
        <v>1100</v>
      </c>
      <c r="D8" s="6"/>
      <c r="E8" s="14" t="str">
        <f t="shared" si="0"/>
        <v>SNB926394308747</v>
      </c>
      <c r="F8" s="6"/>
      <c r="G8" s="6"/>
      <c r="H8" s="6"/>
      <c r="I8" s="6"/>
      <c r="J8" s="6"/>
      <c r="K8" s="6"/>
      <c r="L8" s="6"/>
      <c r="M8" s="6"/>
      <c r="N8" s="6"/>
      <c r="O8" s="6"/>
      <c r="P8" s="6"/>
      <c r="Q8" s="6"/>
      <c r="R8" s="6"/>
      <c r="S8" s="6"/>
      <c r="T8" s="6"/>
      <c r="U8" s="6"/>
      <c r="V8" s="6"/>
      <c r="W8" s="6"/>
      <c r="X8" s="6"/>
      <c r="Y8" s="6"/>
      <c r="Z8" s="6"/>
    </row>
    <row r="9" spans="1:26" x14ac:dyDescent="0.3">
      <c r="A9" s="75">
        <v>10000701</v>
      </c>
      <c r="B9" s="72" t="s">
        <v>244</v>
      </c>
      <c r="C9" s="92" t="s">
        <v>1101</v>
      </c>
      <c r="D9" s="6"/>
      <c r="E9" s="14" t="str">
        <f t="shared" si="0"/>
        <v>SNB931070025696</v>
      </c>
      <c r="F9" s="6"/>
      <c r="G9" s="6"/>
      <c r="H9" s="6"/>
      <c r="I9" s="6"/>
      <c r="J9" s="6"/>
      <c r="K9" s="6"/>
      <c r="L9" s="6"/>
      <c r="M9" s="6"/>
      <c r="N9" s="6"/>
      <c r="O9" s="6"/>
      <c r="P9" s="6"/>
      <c r="Q9" s="6"/>
      <c r="R9" s="6"/>
      <c r="S9" s="6"/>
      <c r="T9" s="6"/>
      <c r="U9" s="6"/>
      <c r="V9" s="6"/>
      <c r="W9" s="6"/>
      <c r="X9" s="6"/>
      <c r="Y9" s="6"/>
      <c r="Z9" s="6"/>
    </row>
    <row r="10" spans="1:26" x14ac:dyDescent="0.3">
      <c r="A10" s="75">
        <v>10011288</v>
      </c>
      <c r="B10" s="72" t="s">
        <v>158</v>
      </c>
      <c r="C10" s="92" t="s">
        <v>1805</v>
      </c>
      <c r="D10" s="6"/>
      <c r="E10" s="14" t="str">
        <f t="shared" si="0"/>
        <v>SNB922722422505</v>
      </c>
      <c r="F10" s="6"/>
      <c r="G10" s="6"/>
      <c r="H10" s="6"/>
      <c r="I10" s="6"/>
      <c r="J10" s="6"/>
      <c r="K10" s="6"/>
      <c r="L10" s="6"/>
      <c r="M10" s="6"/>
      <c r="N10" s="6"/>
      <c r="O10" s="6"/>
      <c r="P10" s="6"/>
      <c r="Q10" s="6"/>
      <c r="R10" s="6"/>
      <c r="S10" s="6"/>
      <c r="T10" s="6"/>
      <c r="U10" s="6"/>
      <c r="V10" s="6"/>
      <c r="W10" s="6"/>
      <c r="X10" s="6"/>
      <c r="Y10" s="6"/>
      <c r="Z10" s="6"/>
    </row>
    <row r="11" spans="1:26" x14ac:dyDescent="0.3">
      <c r="A11" s="75">
        <v>10000772</v>
      </c>
      <c r="B11" s="72" t="s">
        <v>721</v>
      </c>
      <c r="C11" s="92" t="s">
        <v>1102</v>
      </c>
      <c r="D11" s="6"/>
      <c r="E11" s="14" t="str">
        <f t="shared" si="0"/>
        <v>SNB976890256486</v>
      </c>
      <c r="F11" s="6"/>
      <c r="G11" s="6"/>
      <c r="H11" s="6"/>
      <c r="I11" s="6"/>
      <c r="J11" s="6"/>
      <c r="K11" s="6"/>
      <c r="L11" s="6"/>
      <c r="M11" s="6"/>
      <c r="N11" s="6"/>
      <c r="O11" s="6"/>
      <c r="P11" s="6"/>
      <c r="Q11" s="6"/>
      <c r="R11" s="6"/>
      <c r="S11" s="6"/>
      <c r="T11" s="6"/>
      <c r="U11" s="6"/>
      <c r="V11" s="6"/>
      <c r="W11" s="6"/>
      <c r="X11" s="6"/>
      <c r="Y11" s="6"/>
      <c r="Z11" s="6"/>
    </row>
    <row r="12" spans="1:26" x14ac:dyDescent="0.3">
      <c r="A12" s="75">
        <v>10003221</v>
      </c>
      <c r="B12" s="72" t="s">
        <v>112</v>
      </c>
      <c r="C12" s="92" t="s">
        <v>922</v>
      </c>
      <c r="D12" s="6"/>
      <c r="E12" s="14" t="str">
        <f t="shared" si="0"/>
        <v>SNB918620072652</v>
      </c>
      <c r="F12" s="6"/>
      <c r="G12" s="6"/>
      <c r="H12" s="6"/>
      <c r="I12" s="6"/>
      <c r="J12" s="6"/>
      <c r="K12" s="6"/>
      <c r="L12" s="6"/>
      <c r="M12" s="6"/>
      <c r="N12" s="6"/>
      <c r="O12" s="6"/>
      <c r="P12" s="6"/>
      <c r="Q12" s="6"/>
      <c r="R12" s="6"/>
      <c r="S12" s="6"/>
      <c r="T12" s="6"/>
      <c r="U12" s="6"/>
      <c r="V12" s="6"/>
      <c r="W12" s="6"/>
      <c r="X12" s="6"/>
      <c r="Y12" s="6"/>
      <c r="Z12" s="6"/>
    </row>
    <row r="13" spans="1:26" x14ac:dyDescent="0.3">
      <c r="A13" s="75">
        <v>10001624</v>
      </c>
      <c r="B13" s="72" t="s">
        <v>23</v>
      </c>
      <c r="C13" s="92" t="s">
        <v>1103</v>
      </c>
      <c r="D13" s="6"/>
      <c r="E13" s="14" t="str">
        <f t="shared" si="0"/>
        <v>SNB911081401368</v>
      </c>
      <c r="F13" s="6"/>
      <c r="G13" s="6"/>
      <c r="H13" s="6"/>
      <c r="I13" s="6"/>
      <c r="J13" s="6"/>
      <c r="K13" s="6"/>
      <c r="L13" s="6"/>
      <c r="M13" s="6"/>
      <c r="N13" s="6"/>
      <c r="O13" s="6"/>
      <c r="P13" s="6"/>
      <c r="Q13" s="6"/>
      <c r="R13" s="6"/>
      <c r="S13" s="6"/>
      <c r="T13" s="6"/>
      <c r="U13" s="6"/>
      <c r="V13" s="6"/>
      <c r="W13" s="6"/>
      <c r="X13" s="6"/>
      <c r="Y13" s="6"/>
      <c r="Z13" s="6"/>
    </row>
    <row r="14" spans="1:26" x14ac:dyDescent="0.3">
      <c r="A14" s="75">
        <v>10010461</v>
      </c>
      <c r="B14" s="72" t="s">
        <v>865</v>
      </c>
      <c r="C14" s="92" t="s">
        <v>895</v>
      </c>
      <c r="D14" s="6"/>
      <c r="E14" s="14" t="str">
        <f t="shared" si="0"/>
        <v>SNB990362338043</v>
      </c>
      <c r="F14" s="6"/>
      <c r="G14" s="6"/>
      <c r="H14" s="6"/>
      <c r="I14" s="6"/>
      <c r="J14" s="6"/>
      <c r="K14" s="6"/>
      <c r="L14" s="6"/>
      <c r="M14" s="6"/>
      <c r="N14" s="6"/>
      <c r="O14" s="6"/>
      <c r="P14" s="6"/>
      <c r="Q14" s="6"/>
      <c r="R14" s="6"/>
      <c r="S14" s="6"/>
      <c r="T14" s="6"/>
      <c r="U14" s="6"/>
      <c r="V14" s="6"/>
      <c r="W14" s="6"/>
      <c r="X14" s="6"/>
      <c r="Y14" s="6"/>
      <c r="Z14" s="6"/>
    </row>
    <row r="15" spans="1:26" x14ac:dyDescent="0.3">
      <c r="A15" s="75">
        <v>10000925</v>
      </c>
      <c r="B15" s="72" t="s">
        <v>865</v>
      </c>
      <c r="C15" s="92" t="s">
        <v>895</v>
      </c>
      <c r="D15" s="6"/>
      <c r="E15" s="14" t="str">
        <f t="shared" si="0"/>
        <v>SNB990362338043</v>
      </c>
      <c r="F15" s="6"/>
      <c r="G15" s="6"/>
      <c r="H15" s="6"/>
      <c r="I15" s="6"/>
      <c r="J15" s="6"/>
      <c r="K15" s="6"/>
      <c r="L15" s="6"/>
      <c r="M15" s="6"/>
      <c r="N15" s="6"/>
      <c r="O15" s="6"/>
      <c r="P15" s="6"/>
      <c r="Q15" s="6"/>
      <c r="R15" s="6"/>
      <c r="S15" s="6"/>
      <c r="T15" s="6"/>
      <c r="U15" s="6"/>
      <c r="V15" s="6"/>
      <c r="W15" s="6"/>
      <c r="X15" s="6"/>
      <c r="Y15" s="6"/>
      <c r="Z15" s="6"/>
    </row>
    <row r="16" spans="1:26" x14ac:dyDescent="0.3">
      <c r="A16" s="75">
        <v>10001863</v>
      </c>
      <c r="B16" s="72" t="s">
        <v>618</v>
      </c>
      <c r="C16" s="92" t="s">
        <v>1104</v>
      </c>
      <c r="D16" s="6"/>
      <c r="E16" s="14" t="str">
        <f t="shared" si="0"/>
        <v>SNB967794191157</v>
      </c>
      <c r="F16" s="6"/>
      <c r="G16" s="6"/>
      <c r="H16" s="6"/>
      <c r="I16" s="6"/>
      <c r="J16" s="6"/>
      <c r="K16" s="6"/>
      <c r="L16" s="6"/>
      <c r="M16" s="6"/>
      <c r="N16" s="6"/>
      <c r="O16" s="6"/>
      <c r="P16" s="6"/>
      <c r="Q16" s="6"/>
      <c r="R16" s="6"/>
      <c r="S16" s="6"/>
      <c r="T16" s="6"/>
      <c r="U16" s="6"/>
      <c r="V16" s="6"/>
      <c r="W16" s="6"/>
      <c r="X16" s="6"/>
      <c r="Y16" s="6"/>
      <c r="Z16" s="6"/>
    </row>
    <row r="17" spans="1:26" x14ac:dyDescent="0.3">
      <c r="A17" s="75">
        <v>10000316</v>
      </c>
      <c r="B17" s="72" t="s">
        <v>681</v>
      </c>
      <c r="C17" s="92" t="s">
        <v>1105</v>
      </c>
      <c r="D17" s="6"/>
      <c r="E17" s="14" t="str">
        <f t="shared" si="0"/>
        <v>SNB973356062049</v>
      </c>
      <c r="F17" s="6"/>
      <c r="G17" s="6"/>
      <c r="H17" s="6"/>
      <c r="I17" s="6"/>
      <c r="J17" s="6"/>
      <c r="K17" s="6"/>
      <c r="L17" s="6"/>
      <c r="M17" s="6"/>
      <c r="N17" s="6"/>
      <c r="O17" s="6"/>
      <c r="P17" s="6"/>
      <c r="Q17" s="6"/>
      <c r="R17" s="6"/>
      <c r="S17" s="6"/>
      <c r="T17" s="6"/>
      <c r="U17" s="6"/>
      <c r="V17" s="6"/>
      <c r="W17" s="6"/>
      <c r="X17" s="6"/>
      <c r="Y17" s="6"/>
      <c r="Z17" s="6"/>
    </row>
    <row r="18" spans="1:26" x14ac:dyDescent="0.3">
      <c r="A18" s="75">
        <v>10012243</v>
      </c>
      <c r="B18" s="72" t="s">
        <v>91</v>
      </c>
      <c r="C18" s="92" t="s">
        <v>1834</v>
      </c>
      <c r="D18" s="6"/>
      <c r="E18" s="14" t="str">
        <f t="shared" si="0"/>
        <v>SNB916731523131</v>
      </c>
      <c r="F18" s="6"/>
      <c r="G18" s="6"/>
      <c r="H18" s="6"/>
      <c r="I18" s="6"/>
      <c r="J18" s="6"/>
      <c r="K18" s="6"/>
      <c r="L18" s="6"/>
      <c r="M18" s="6"/>
      <c r="N18" s="6"/>
      <c r="O18" s="6"/>
      <c r="P18" s="6"/>
      <c r="Q18" s="6"/>
      <c r="R18" s="6"/>
      <c r="S18" s="6"/>
      <c r="T18" s="6"/>
      <c r="U18" s="6"/>
      <c r="V18" s="6"/>
      <c r="W18" s="6"/>
      <c r="X18" s="6"/>
      <c r="Y18" s="6"/>
      <c r="Z18" s="6"/>
    </row>
    <row r="19" spans="1:26" x14ac:dyDescent="0.3">
      <c r="A19" s="75">
        <v>10008160</v>
      </c>
      <c r="B19" s="72" t="s">
        <v>26</v>
      </c>
      <c r="C19" s="92" t="s">
        <v>1106</v>
      </c>
      <c r="D19" s="6"/>
      <c r="E19" s="14" t="str">
        <f t="shared" si="0"/>
        <v>SNB911159111601</v>
      </c>
      <c r="F19" s="6"/>
      <c r="G19" s="6"/>
      <c r="H19" s="6"/>
      <c r="I19" s="6"/>
      <c r="J19" s="6"/>
      <c r="K19" s="6"/>
      <c r="L19" s="6"/>
      <c r="M19" s="6"/>
      <c r="N19" s="6"/>
      <c r="O19" s="6"/>
      <c r="P19" s="6"/>
      <c r="Q19" s="6"/>
      <c r="R19" s="6"/>
      <c r="S19" s="6"/>
      <c r="T19" s="6"/>
      <c r="U19" s="6"/>
      <c r="V19" s="6"/>
      <c r="W19" s="6"/>
      <c r="X19" s="6"/>
      <c r="Y19" s="6"/>
      <c r="Z19" s="6"/>
    </row>
    <row r="20" spans="1:26" x14ac:dyDescent="0.3">
      <c r="A20" s="75">
        <v>10007120</v>
      </c>
      <c r="B20" s="72" t="s">
        <v>570</v>
      </c>
      <c r="C20" s="92" t="s">
        <v>1107</v>
      </c>
      <c r="D20" s="6"/>
      <c r="E20" s="14" t="str">
        <f t="shared" si="0"/>
        <v>SNB963282434775</v>
      </c>
      <c r="F20" s="6"/>
      <c r="G20" s="6"/>
      <c r="H20" s="6"/>
      <c r="I20" s="6"/>
      <c r="J20" s="6"/>
      <c r="K20" s="6"/>
      <c r="L20" s="6"/>
      <c r="M20" s="6"/>
      <c r="N20" s="6"/>
      <c r="O20" s="6"/>
      <c r="P20" s="6"/>
      <c r="Q20" s="6"/>
      <c r="R20" s="6"/>
      <c r="S20" s="6"/>
      <c r="T20" s="6"/>
      <c r="U20" s="6"/>
      <c r="V20" s="6"/>
      <c r="W20" s="6"/>
      <c r="X20" s="6"/>
      <c r="Y20" s="6"/>
      <c r="Z20" s="6"/>
    </row>
    <row r="21" spans="1:26" x14ac:dyDescent="0.3">
      <c r="A21" s="75">
        <v>10010463</v>
      </c>
      <c r="B21" s="72" t="s">
        <v>336</v>
      </c>
      <c r="C21" s="92" t="s">
        <v>1108</v>
      </c>
      <c r="D21" s="6"/>
      <c r="E21" s="14" t="str">
        <f t="shared" si="0"/>
        <v>SNB940352624434</v>
      </c>
      <c r="F21" s="6"/>
      <c r="G21" s="6"/>
      <c r="H21" s="6"/>
      <c r="I21" s="6"/>
      <c r="J21" s="6"/>
      <c r="K21" s="6"/>
      <c r="L21" s="6"/>
      <c r="M21" s="6"/>
      <c r="N21" s="6"/>
      <c r="O21" s="6"/>
      <c r="P21" s="6"/>
      <c r="Q21" s="6"/>
      <c r="R21" s="6"/>
      <c r="S21" s="6"/>
      <c r="T21" s="6"/>
      <c r="U21" s="6"/>
      <c r="V21" s="6"/>
      <c r="W21" s="6"/>
      <c r="X21" s="6"/>
      <c r="Y21" s="6"/>
      <c r="Z21" s="6"/>
    </row>
    <row r="22" spans="1:26" x14ac:dyDescent="0.3">
      <c r="A22" s="75">
        <v>10001033</v>
      </c>
      <c r="B22" s="72" t="s">
        <v>382</v>
      </c>
      <c r="C22" s="92" t="s">
        <v>1109</v>
      </c>
      <c r="D22" s="6"/>
      <c r="E22" s="14" t="str">
        <f t="shared" si="0"/>
        <v>SNB944057190867</v>
      </c>
      <c r="F22" s="6"/>
      <c r="G22" s="6"/>
      <c r="H22" s="6"/>
      <c r="I22" s="6"/>
      <c r="J22" s="6"/>
      <c r="K22" s="6"/>
      <c r="L22" s="6"/>
      <c r="M22" s="6"/>
      <c r="N22" s="6"/>
      <c r="O22" s="6"/>
      <c r="P22" s="6"/>
      <c r="Q22" s="6"/>
      <c r="R22" s="6"/>
      <c r="S22" s="6"/>
      <c r="T22" s="6"/>
      <c r="U22" s="6"/>
      <c r="V22" s="6"/>
      <c r="W22" s="6"/>
      <c r="X22" s="6"/>
      <c r="Y22" s="6"/>
      <c r="Z22" s="6"/>
    </row>
    <row r="23" spans="1:26" x14ac:dyDescent="0.3">
      <c r="A23" s="75">
        <v>10001196</v>
      </c>
      <c r="B23" s="72" t="s">
        <v>109</v>
      </c>
      <c r="C23" s="92" t="s">
        <v>1739</v>
      </c>
      <c r="D23" s="6"/>
      <c r="E23" s="14" t="str">
        <f t="shared" si="0"/>
        <v>SNB918516395612</v>
      </c>
      <c r="F23" s="6"/>
      <c r="G23" s="6"/>
      <c r="H23" s="6"/>
      <c r="I23" s="6"/>
      <c r="J23" s="6"/>
      <c r="K23" s="6"/>
      <c r="L23" s="6"/>
      <c r="M23" s="6"/>
      <c r="N23" s="6"/>
      <c r="O23" s="6"/>
      <c r="P23" s="6"/>
      <c r="Q23" s="6"/>
      <c r="R23" s="6"/>
      <c r="S23" s="6"/>
      <c r="T23" s="6"/>
      <c r="U23" s="6"/>
      <c r="V23" s="6"/>
      <c r="W23" s="6"/>
      <c r="X23" s="6"/>
      <c r="Y23" s="6"/>
      <c r="Z23" s="6"/>
    </row>
    <row r="24" spans="1:26" x14ac:dyDescent="0.3">
      <c r="A24" s="75">
        <v>10003897</v>
      </c>
      <c r="B24" s="72" t="s">
        <v>862</v>
      </c>
      <c r="C24" s="92" t="s">
        <v>1110</v>
      </c>
      <c r="D24" s="6"/>
      <c r="E24" s="14" t="str">
        <f t="shared" si="0"/>
        <v>SNB990174285078</v>
      </c>
      <c r="F24" s="6"/>
      <c r="G24" s="6"/>
      <c r="H24" s="6"/>
      <c r="I24" s="6"/>
      <c r="J24" s="6"/>
      <c r="K24" s="6"/>
      <c r="L24" s="6"/>
      <c r="M24" s="6"/>
      <c r="N24" s="6"/>
      <c r="O24" s="6"/>
      <c r="P24" s="6"/>
      <c r="Q24" s="6"/>
      <c r="R24" s="6"/>
      <c r="S24" s="6"/>
      <c r="T24" s="6"/>
      <c r="U24" s="6"/>
      <c r="V24" s="6"/>
      <c r="W24" s="6"/>
      <c r="X24" s="6"/>
      <c r="Y24" s="6"/>
      <c r="Z24" s="6"/>
    </row>
    <row r="25" spans="1:26" x14ac:dyDescent="0.3">
      <c r="A25" s="75">
        <v>10012184</v>
      </c>
      <c r="B25" s="72" t="s">
        <v>13</v>
      </c>
      <c r="C25" s="92" t="s">
        <v>1838</v>
      </c>
      <c r="D25" s="6"/>
      <c r="E25" s="14" t="str">
        <f t="shared" si="0"/>
        <v>SNB910395619643</v>
      </c>
      <c r="F25" s="6"/>
      <c r="G25" s="6"/>
      <c r="H25" s="6"/>
      <c r="I25" s="6"/>
      <c r="J25" s="6"/>
      <c r="K25" s="6"/>
      <c r="L25" s="6"/>
      <c r="M25" s="6"/>
      <c r="N25" s="6"/>
      <c r="O25" s="6"/>
      <c r="P25" s="6"/>
      <c r="Q25" s="6"/>
      <c r="R25" s="6"/>
      <c r="S25" s="6"/>
      <c r="T25" s="6"/>
      <c r="U25" s="6"/>
      <c r="V25" s="6"/>
      <c r="W25" s="6"/>
      <c r="X25" s="6"/>
      <c r="Y25" s="6"/>
      <c r="Z25" s="6"/>
    </row>
    <row r="26" spans="1:26" x14ac:dyDescent="0.3">
      <c r="A26" s="75">
        <v>10003005</v>
      </c>
      <c r="B26" s="72" t="s">
        <v>600</v>
      </c>
      <c r="C26" s="92" t="s">
        <v>1111</v>
      </c>
      <c r="D26" s="6"/>
      <c r="E26" s="14" t="str">
        <f t="shared" si="0"/>
        <v>SNB965774651691</v>
      </c>
      <c r="F26" s="6"/>
      <c r="G26" s="6"/>
      <c r="H26" s="6"/>
      <c r="I26" s="6"/>
      <c r="J26" s="6"/>
      <c r="K26" s="6"/>
      <c r="L26" s="6"/>
      <c r="M26" s="6"/>
      <c r="N26" s="6"/>
      <c r="O26" s="6"/>
      <c r="P26" s="6"/>
      <c r="Q26" s="6"/>
      <c r="R26" s="6"/>
      <c r="S26" s="6"/>
      <c r="T26" s="6"/>
      <c r="U26" s="6"/>
      <c r="V26" s="6"/>
      <c r="W26" s="6"/>
      <c r="X26" s="6"/>
      <c r="Y26" s="6"/>
      <c r="Z26" s="6"/>
    </row>
    <row r="27" spans="1:26" x14ac:dyDescent="0.3">
      <c r="A27" s="75">
        <v>10001550</v>
      </c>
      <c r="B27" s="72" t="s">
        <v>111</v>
      </c>
      <c r="C27" s="92" t="s">
        <v>1112</v>
      </c>
      <c r="D27" s="6"/>
      <c r="E27" s="14" t="str">
        <f t="shared" si="0"/>
        <v>SNB918576265276</v>
      </c>
      <c r="F27" s="6"/>
      <c r="G27" s="6"/>
      <c r="H27" s="6"/>
      <c r="I27" s="6"/>
      <c r="J27" s="6"/>
      <c r="K27" s="6"/>
      <c r="L27" s="6"/>
      <c r="M27" s="6"/>
      <c r="N27" s="6"/>
      <c r="O27" s="6"/>
      <c r="P27" s="6"/>
      <c r="Q27" s="6"/>
      <c r="R27" s="6"/>
      <c r="S27" s="6"/>
      <c r="T27" s="6"/>
      <c r="U27" s="6"/>
      <c r="V27" s="6"/>
      <c r="W27" s="6"/>
      <c r="X27" s="6"/>
      <c r="Y27" s="6"/>
      <c r="Z27" s="6"/>
    </row>
    <row r="28" spans="1:26" x14ac:dyDescent="0.3">
      <c r="A28" s="75">
        <v>10001858</v>
      </c>
      <c r="B28" s="72" t="s">
        <v>207</v>
      </c>
      <c r="C28" s="92" t="s">
        <v>1113</v>
      </c>
      <c r="D28" s="6"/>
      <c r="E28" s="14" t="str">
        <f t="shared" si="0"/>
        <v>SNB927498960503</v>
      </c>
      <c r="F28" s="6"/>
      <c r="G28" s="6"/>
      <c r="H28" s="6"/>
      <c r="I28" s="6"/>
      <c r="J28" s="6"/>
      <c r="K28" s="6"/>
      <c r="L28" s="6"/>
      <c r="M28" s="6"/>
      <c r="N28" s="6"/>
      <c r="O28" s="6"/>
      <c r="P28" s="6"/>
      <c r="Q28" s="6"/>
      <c r="R28" s="6"/>
      <c r="S28" s="6"/>
      <c r="T28" s="6"/>
      <c r="U28" s="6"/>
      <c r="V28" s="6"/>
      <c r="W28" s="6"/>
      <c r="X28" s="6"/>
      <c r="Y28" s="6"/>
      <c r="Z28" s="6"/>
    </row>
    <row r="29" spans="1:26" x14ac:dyDescent="0.3">
      <c r="A29" s="75">
        <v>10003386</v>
      </c>
      <c r="B29" s="72" t="s">
        <v>201</v>
      </c>
      <c r="C29" s="92" t="s">
        <v>1114</v>
      </c>
      <c r="D29" s="6"/>
      <c r="E29" s="14" t="str">
        <f t="shared" si="0"/>
        <v>SNB926644622999</v>
      </c>
      <c r="F29" s="6"/>
      <c r="G29" s="6"/>
      <c r="H29" s="6"/>
      <c r="I29" s="6"/>
      <c r="J29" s="6"/>
      <c r="K29" s="6"/>
      <c r="L29" s="6"/>
      <c r="M29" s="6"/>
      <c r="N29" s="6"/>
      <c r="O29" s="6"/>
      <c r="P29" s="6"/>
      <c r="Q29" s="6"/>
      <c r="R29" s="6"/>
      <c r="S29" s="6"/>
      <c r="T29" s="6"/>
      <c r="U29" s="6"/>
      <c r="V29" s="6"/>
      <c r="W29" s="6"/>
      <c r="X29" s="6"/>
      <c r="Y29" s="6"/>
      <c r="Z29" s="6"/>
    </row>
    <row r="30" spans="1:26" x14ac:dyDescent="0.3">
      <c r="A30" s="75">
        <v>10008407</v>
      </c>
      <c r="B30" s="72" t="s">
        <v>11</v>
      </c>
      <c r="C30" s="92" t="s">
        <v>1115</v>
      </c>
      <c r="D30" s="6"/>
      <c r="E30" s="14" t="str">
        <f t="shared" si="0"/>
        <v>SNB910066952147</v>
      </c>
      <c r="F30" s="6"/>
      <c r="G30" s="6"/>
      <c r="H30" s="6"/>
      <c r="I30" s="6"/>
      <c r="J30" s="6"/>
      <c r="K30" s="6"/>
      <c r="L30" s="6"/>
      <c r="M30" s="6"/>
      <c r="N30" s="6"/>
      <c r="O30" s="6"/>
      <c r="P30" s="6"/>
      <c r="Q30" s="6"/>
      <c r="R30" s="6"/>
      <c r="S30" s="6"/>
      <c r="T30" s="6"/>
      <c r="U30" s="6"/>
      <c r="V30" s="6"/>
      <c r="W30" s="6"/>
      <c r="X30" s="6"/>
      <c r="Y30" s="6"/>
      <c r="Z30" s="6"/>
    </row>
    <row r="31" spans="1:26" x14ac:dyDescent="0.3">
      <c r="A31" s="75">
        <v>10002953</v>
      </c>
      <c r="B31" s="72" t="s">
        <v>212</v>
      </c>
      <c r="C31" s="92" t="s">
        <v>1116</v>
      </c>
      <c r="D31" s="6"/>
      <c r="E31" s="14" t="str">
        <f t="shared" si="0"/>
        <v>SNB928184287881</v>
      </c>
      <c r="F31" s="6"/>
      <c r="G31" s="6"/>
      <c r="H31" s="6"/>
      <c r="I31" s="6"/>
      <c r="J31" s="6"/>
      <c r="K31" s="6"/>
      <c r="L31" s="6"/>
      <c r="M31" s="6"/>
      <c r="N31" s="6"/>
      <c r="O31" s="6"/>
      <c r="P31" s="6"/>
      <c r="Q31" s="6"/>
      <c r="R31" s="6"/>
      <c r="S31" s="6"/>
      <c r="T31" s="6"/>
      <c r="U31" s="6"/>
      <c r="V31" s="6"/>
      <c r="W31" s="6"/>
      <c r="X31" s="6"/>
      <c r="Y31" s="6"/>
      <c r="Z31" s="6"/>
    </row>
    <row r="32" spans="1:26" x14ac:dyDescent="0.3">
      <c r="A32" s="75">
        <v>10003619</v>
      </c>
      <c r="B32" s="72" t="s">
        <v>674</v>
      </c>
      <c r="C32" s="92" t="s">
        <v>1117</v>
      </c>
      <c r="D32" s="6"/>
      <c r="E32" s="14" t="str">
        <f t="shared" si="0"/>
        <v>SNB972511582064</v>
      </c>
      <c r="F32" s="6"/>
      <c r="G32" s="6"/>
      <c r="H32" s="6"/>
      <c r="I32" s="6"/>
      <c r="J32" s="6"/>
      <c r="K32" s="6"/>
      <c r="L32" s="6"/>
      <c r="M32" s="6"/>
      <c r="N32" s="6"/>
      <c r="O32" s="6"/>
      <c r="P32" s="6"/>
      <c r="Q32" s="6"/>
      <c r="R32" s="6"/>
      <c r="S32" s="6"/>
      <c r="T32" s="6"/>
      <c r="U32" s="6"/>
      <c r="V32" s="6"/>
      <c r="W32" s="6"/>
      <c r="X32" s="6"/>
      <c r="Y32" s="6"/>
      <c r="Z32" s="6"/>
    </row>
    <row r="33" spans="1:26" x14ac:dyDescent="0.3">
      <c r="A33" s="75">
        <v>10001032</v>
      </c>
      <c r="B33" s="72" t="s">
        <v>502</v>
      </c>
      <c r="C33" s="92" t="s">
        <v>1118</v>
      </c>
      <c r="D33" s="6"/>
      <c r="E33" s="14" t="str">
        <f t="shared" si="0"/>
        <v>SNB956411704207</v>
      </c>
      <c r="F33" s="6"/>
      <c r="G33" s="6"/>
      <c r="H33" s="6"/>
      <c r="I33" s="6"/>
      <c r="J33" s="6"/>
      <c r="K33" s="6"/>
      <c r="L33" s="6"/>
      <c r="M33" s="6"/>
      <c r="N33" s="6"/>
      <c r="O33" s="6"/>
      <c r="P33" s="6"/>
      <c r="Q33" s="6"/>
      <c r="R33" s="6"/>
      <c r="S33" s="6"/>
      <c r="T33" s="6"/>
      <c r="U33" s="6"/>
      <c r="V33" s="6"/>
      <c r="W33" s="6"/>
      <c r="X33" s="6"/>
      <c r="Y33" s="6"/>
      <c r="Z33" s="6"/>
    </row>
    <row r="34" spans="1:26" x14ac:dyDescent="0.3">
      <c r="A34" s="75">
        <v>10001248</v>
      </c>
      <c r="B34" s="72" t="s">
        <v>491</v>
      </c>
      <c r="C34" s="92" t="s">
        <v>1119</v>
      </c>
      <c r="D34" s="6"/>
      <c r="E34" s="14" t="str">
        <f t="shared" si="0"/>
        <v>SNB955238223991</v>
      </c>
      <c r="F34" s="6"/>
      <c r="G34" s="6"/>
      <c r="H34" s="6"/>
      <c r="I34" s="6"/>
      <c r="J34" s="6"/>
      <c r="K34" s="6"/>
      <c r="L34" s="6"/>
      <c r="M34" s="6"/>
      <c r="N34" s="6"/>
      <c r="O34" s="6"/>
      <c r="P34" s="6"/>
      <c r="Q34" s="6"/>
      <c r="R34" s="6"/>
      <c r="S34" s="6"/>
      <c r="T34" s="6"/>
      <c r="U34" s="6"/>
      <c r="V34" s="6"/>
      <c r="W34" s="6"/>
      <c r="X34" s="6"/>
      <c r="Y34" s="6"/>
      <c r="Z34" s="6"/>
    </row>
    <row r="35" spans="1:26" x14ac:dyDescent="0.3">
      <c r="A35" s="75">
        <v>10003780</v>
      </c>
      <c r="B35" s="72" t="s">
        <v>706</v>
      </c>
      <c r="C35" s="92" t="s">
        <v>1120</v>
      </c>
      <c r="D35" s="6"/>
      <c r="E35" s="14" t="str">
        <f t="shared" si="0"/>
        <v>SNB975268997129</v>
      </c>
      <c r="F35" s="6"/>
      <c r="G35" s="6"/>
      <c r="H35" s="6"/>
      <c r="I35" s="6"/>
      <c r="J35" s="6"/>
      <c r="K35" s="6"/>
      <c r="L35" s="6"/>
      <c r="M35" s="6"/>
      <c r="N35" s="6"/>
      <c r="O35" s="6"/>
      <c r="P35" s="6"/>
      <c r="Q35" s="6"/>
      <c r="R35" s="6"/>
      <c r="S35" s="6"/>
      <c r="T35" s="6"/>
      <c r="U35" s="6"/>
      <c r="V35" s="6"/>
      <c r="W35" s="6"/>
      <c r="X35" s="6"/>
      <c r="Y35" s="6"/>
      <c r="Z35" s="6"/>
    </row>
    <row r="36" spans="1:26" x14ac:dyDescent="0.3">
      <c r="A36" s="75">
        <v>10011648</v>
      </c>
      <c r="B36" s="72" t="s">
        <v>504</v>
      </c>
      <c r="C36" s="92" t="s">
        <v>1822</v>
      </c>
      <c r="D36" s="6"/>
      <c r="E36" s="14" t="str">
        <f t="shared" si="0"/>
        <v>SNB956923775696</v>
      </c>
      <c r="F36" s="6"/>
      <c r="G36" s="6"/>
      <c r="H36" s="6"/>
      <c r="I36" s="6"/>
      <c r="J36" s="6"/>
      <c r="K36" s="6"/>
      <c r="L36" s="6"/>
      <c r="M36" s="6"/>
      <c r="N36" s="6"/>
      <c r="O36" s="6"/>
      <c r="P36" s="6"/>
      <c r="Q36" s="6"/>
      <c r="R36" s="6"/>
      <c r="S36" s="6"/>
      <c r="T36" s="6"/>
      <c r="U36" s="6"/>
      <c r="V36" s="6"/>
      <c r="W36" s="6"/>
      <c r="X36" s="6"/>
      <c r="Y36" s="6"/>
      <c r="Z36" s="6"/>
    </row>
    <row r="37" spans="1:26" x14ac:dyDescent="0.3">
      <c r="A37" s="75">
        <v>10000812</v>
      </c>
      <c r="B37" s="72" t="s">
        <v>89</v>
      </c>
      <c r="C37" s="92" t="s">
        <v>1121</v>
      </c>
      <c r="D37" s="6"/>
      <c r="E37" s="14" t="str">
        <f t="shared" si="0"/>
        <v>SNB916672506194</v>
      </c>
      <c r="F37" s="6"/>
      <c r="G37" s="6"/>
      <c r="H37" s="6"/>
      <c r="I37" s="6"/>
      <c r="J37" s="6"/>
      <c r="K37" s="6"/>
      <c r="L37" s="6"/>
      <c r="M37" s="6"/>
      <c r="N37" s="6"/>
      <c r="O37" s="6"/>
      <c r="P37" s="6"/>
      <c r="Q37" s="6"/>
      <c r="R37" s="6"/>
      <c r="S37" s="6"/>
      <c r="T37" s="6"/>
      <c r="U37" s="6"/>
      <c r="V37" s="6"/>
      <c r="W37" s="6"/>
      <c r="X37" s="6"/>
      <c r="Y37" s="6"/>
      <c r="Z37" s="6"/>
    </row>
    <row r="38" spans="1:26" x14ac:dyDescent="0.3">
      <c r="A38" s="75">
        <v>10003913</v>
      </c>
      <c r="B38" s="72" t="s">
        <v>334</v>
      </c>
      <c r="C38" s="92" t="s">
        <v>1828</v>
      </c>
      <c r="D38" s="6"/>
      <c r="E38" s="14" t="str">
        <f t="shared" si="0"/>
        <v>SNB940133714842</v>
      </c>
      <c r="F38" s="6"/>
      <c r="G38" s="6"/>
      <c r="H38" s="6"/>
      <c r="I38" s="6"/>
      <c r="J38" s="6"/>
      <c r="K38" s="6"/>
      <c r="L38" s="6"/>
      <c r="M38" s="6"/>
      <c r="N38" s="6"/>
      <c r="O38" s="6"/>
      <c r="P38" s="6"/>
      <c r="Q38" s="6"/>
      <c r="R38" s="6"/>
      <c r="S38" s="6"/>
      <c r="T38" s="6"/>
      <c r="U38" s="6"/>
      <c r="V38" s="6"/>
      <c r="W38" s="6"/>
      <c r="X38" s="6"/>
      <c r="Y38" s="6"/>
      <c r="Z38" s="6"/>
    </row>
    <row r="39" spans="1:26" x14ac:dyDescent="0.3">
      <c r="A39" s="75">
        <v>10003486</v>
      </c>
      <c r="B39" s="72" t="s">
        <v>357</v>
      </c>
      <c r="C39" s="92" t="s">
        <v>1809</v>
      </c>
      <c r="D39" s="6"/>
      <c r="E39" s="14" t="str">
        <f t="shared" si="0"/>
        <v>SNB942182027607</v>
      </c>
      <c r="F39" s="6"/>
      <c r="G39" s="6"/>
      <c r="H39" s="6"/>
      <c r="I39" s="6"/>
      <c r="J39" s="6"/>
      <c r="K39" s="6"/>
      <c r="L39" s="6"/>
      <c r="M39" s="6"/>
      <c r="N39" s="6"/>
      <c r="O39" s="6"/>
      <c r="P39" s="6"/>
      <c r="Q39" s="6"/>
      <c r="R39" s="6"/>
      <c r="S39" s="6"/>
      <c r="T39" s="6"/>
      <c r="U39" s="6"/>
      <c r="V39" s="6"/>
      <c r="W39" s="6"/>
      <c r="X39" s="6"/>
      <c r="Y39" s="6"/>
      <c r="Z39" s="6"/>
    </row>
    <row r="40" spans="1:26" x14ac:dyDescent="0.3">
      <c r="A40" s="75">
        <v>10003486</v>
      </c>
      <c r="B40" s="72" t="s">
        <v>540</v>
      </c>
      <c r="C40" s="92" t="s">
        <v>1122</v>
      </c>
      <c r="D40" s="6"/>
      <c r="E40" s="14" t="str">
        <f t="shared" si="0"/>
        <v>SNB960263813482</v>
      </c>
      <c r="F40" s="6"/>
      <c r="G40" s="6"/>
      <c r="H40" s="6"/>
      <c r="I40" s="6"/>
      <c r="J40" s="6"/>
      <c r="K40" s="6"/>
      <c r="L40" s="6"/>
      <c r="M40" s="6"/>
      <c r="N40" s="6"/>
      <c r="O40" s="6"/>
      <c r="P40" s="6"/>
      <c r="Q40" s="6"/>
      <c r="R40" s="6"/>
      <c r="S40" s="6"/>
      <c r="T40" s="6"/>
      <c r="U40" s="6"/>
      <c r="V40" s="6"/>
      <c r="W40" s="6"/>
      <c r="X40" s="6"/>
      <c r="Y40" s="6"/>
      <c r="Z40" s="6"/>
    </row>
    <row r="41" spans="1:26" x14ac:dyDescent="0.3">
      <c r="A41" s="75">
        <v>10000272</v>
      </c>
      <c r="B41" s="72" t="s">
        <v>485</v>
      </c>
      <c r="C41" s="92" t="s">
        <v>987</v>
      </c>
      <c r="D41" s="6"/>
      <c r="E41" s="14" t="str">
        <f t="shared" si="0"/>
        <v>SNB954281375657</v>
      </c>
      <c r="F41" s="6"/>
      <c r="G41" s="6"/>
      <c r="H41" s="6"/>
      <c r="I41" s="6"/>
      <c r="J41" s="6"/>
      <c r="K41" s="6"/>
      <c r="L41" s="6"/>
      <c r="M41" s="6"/>
      <c r="N41" s="6"/>
      <c r="O41" s="6"/>
      <c r="P41" s="6"/>
      <c r="Q41" s="6"/>
      <c r="R41" s="6"/>
      <c r="S41" s="6"/>
      <c r="T41" s="6"/>
      <c r="U41" s="6"/>
      <c r="V41" s="6"/>
      <c r="W41" s="6"/>
      <c r="X41" s="6"/>
      <c r="Y41" s="6"/>
      <c r="Z41" s="6"/>
    </row>
    <row r="42" spans="1:26" x14ac:dyDescent="0.3">
      <c r="A42" s="75">
        <v>10001627</v>
      </c>
      <c r="B42" s="72" t="s">
        <v>695</v>
      </c>
      <c r="C42" s="92" t="s">
        <v>1123</v>
      </c>
      <c r="D42" s="6"/>
      <c r="E42" s="14" t="str">
        <f t="shared" si="0"/>
        <v>SNB974556654430</v>
      </c>
      <c r="F42" s="6"/>
      <c r="G42" s="6"/>
      <c r="H42" s="6"/>
      <c r="I42" s="6"/>
      <c r="J42" s="6"/>
      <c r="K42" s="6"/>
      <c r="L42" s="6"/>
      <c r="M42" s="6"/>
      <c r="N42" s="6"/>
      <c r="O42" s="6"/>
      <c r="P42" s="6"/>
      <c r="Q42" s="6"/>
      <c r="R42" s="6"/>
      <c r="S42" s="6"/>
      <c r="T42" s="6"/>
      <c r="U42" s="6"/>
      <c r="V42" s="6"/>
      <c r="W42" s="6"/>
      <c r="X42" s="6"/>
      <c r="Y42" s="6"/>
      <c r="Z42" s="6"/>
    </row>
    <row r="43" spans="1:26" x14ac:dyDescent="0.3">
      <c r="A43" s="75">
        <v>10001880</v>
      </c>
      <c r="B43" s="72" t="s">
        <v>765</v>
      </c>
      <c r="C43" s="92" t="s">
        <v>1124</v>
      </c>
      <c r="D43" s="6"/>
      <c r="E43" s="14" t="str">
        <f t="shared" si="0"/>
        <v>SNB981060961299</v>
      </c>
      <c r="F43" s="6"/>
      <c r="G43" s="6"/>
      <c r="H43" s="6"/>
      <c r="I43" s="6"/>
      <c r="J43" s="6"/>
      <c r="K43" s="6"/>
      <c r="L43" s="6"/>
      <c r="M43" s="6"/>
      <c r="N43" s="6"/>
      <c r="O43" s="6"/>
      <c r="P43" s="6"/>
      <c r="Q43" s="6"/>
      <c r="R43" s="6"/>
      <c r="S43" s="6"/>
      <c r="T43" s="6"/>
      <c r="U43" s="6"/>
      <c r="V43" s="6"/>
      <c r="W43" s="6"/>
      <c r="X43" s="6"/>
      <c r="Y43" s="6"/>
      <c r="Z43" s="6"/>
    </row>
    <row r="44" spans="1:26" x14ac:dyDescent="0.3">
      <c r="A44" s="75">
        <v>10007114</v>
      </c>
      <c r="B44" s="72" t="s">
        <v>500</v>
      </c>
      <c r="C44" s="92" t="s">
        <v>1125</v>
      </c>
      <c r="D44" s="6"/>
      <c r="E44" s="14" t="str">
        <f t="shared" si="0"/>
        <v>SNB955936286892</v>
      </c>
      <c r="F44" s="6"/>
      <c r="G44" s="6"/>
      <c r="H44" s="6"/>
      <c r="I44" s="6"/>
      <c r="J44" s="6"/>
      <c r="K44" s="6"/>
      <c r="L44" s="6"/>
      <c r="M44" s="6"/>
      <c r="N44" s="6"/>
      <c r="O44" s="6"/>
      <c r="P44" s="6"/>
      <c r="Q44" s="6"/>
      <c r="R44" s="6"/>
      <c r="S44" s="6"/>
      <c r="T44" s="6"/>
      <c r="U44" s="6"/>
      <c r="V44" s="6"/>
      <c r="W44" s="6"/>
      <c r="X44" s="6"/>
      <c r="Y44" s="6"/>
      <c r="Z44" s="6"/>
    </row>
    <row r="45" spans="1:26" x14ac:dyDescent="0.3">
      <c r="A45" s="75">
        <v>10010465</v>
      </c>
      <c r="B45" s="72" t="s">
        <v>352</v>
      </c>
      <c r="C45" s="92" t="s">
        <v>896</v>
      </c>
      <c r="D45" s="6"/>
      <c r="E45" s="14" t="str">
        <f t="shared" si="0"/>
        <v>SNB941690671609</v>
      </c>
      <c r="F45" s="6"/>
      <c r="G45" s="6"/>
      <c r="H45" s="6"/>
      <c r="I45" s="6"/>
      <c r="J45" s="6"/>
      <c r="K45" s="6"/>
      <c r="L45" s="6"/>
      <c r="M45" s="6"/>
      <c r="N45" s="6"/>
      <c r="O45" s="6"/>
      <c r="P45" s="6"/>
      <c r="Q45" s="6"/>
      <c r="R45" s="6"/>
      <c r="S45" s="6"/>
      <c r="T45" s="6"/>
      <c r="U45" s="6"/>
      <c r="V45" s="6"/>
      <c r="W45" s="6"/>
      <c r="X45" s="6"/>
      <c r="Y45" s="6"/>
      <c r="Z45" s="6"/>
    </row>
    <row r="46" spans="1:26" x14ac:dyDescent="0.3">
      <c r="A46" s="75">
        <v>10001158</v>
      </c>
      <c r="B46" s="72" t="s">
        <v>352</v>
      </c>
      <c r="C46" s="92" t="s">
        <v>896</v>
      </c>
      <c r="D46" s="6"/>
      <c r="E46" s="14" t="str">
        <f t="shared" si="0"/>
        <v>SNB941690671609</v>
      </c>
      <c r="F46" s="6"/>
      <c r="G46" s="6"/>
      <c r="H46" s="6"/>
      <c r="I46" s="6"/>
      <c r="J46" s="6"/>
      <c r="K46" s="6"/>
      <c r="L46" s="6"/>
      <c r="M46" s="6"/>
      <c r="N46" s="6"/>
      <c r="O46" s="6"/>
      <c r="P46" s="6"/>
      <c r="Q46" s="6"/>
      <c r="R46" s="6"/>
      <c r="S46" s="6"/>
      <c r="T46" s="6"/>
      <c r="U46" s="6"/>
      <c r="V46" s="6"/>
      <c r="W46" s="6"/>
      <c r="X46" s="6"/>
      <c r="Y46" s="6"/>
      <c r="Z46" s="6"/>
    </row>
    <row r="47" spans="1:26" x14ac:dyDescent="0.3">
      <c r="A47" s="75">
        <v>10003099</v>
      </c>
      <c r="B47" s="72" t="s">
        <v>184</v>
      </c>
      <c r="C47" s="92" t="s">
        <v>1126</v>
      </c>
      <c r="D47" s="6"/>
      <c r="E47" s="14" t="str">
        <f t="shared" si="0"/>
        <v>SNB925685357501</v>
      </c>
      <c r="F47" s="6"/>
      <c r="G47" s="6"/>
      <c r="H47" s="6"/>
      <c r="I47" s="6"/>
      <c r="J47" s="6"/>
      <c r="K47" s="6"/>
      <c r="L47" s="6"/>
      <c r="M47" s="6"/>
      <c r="N47" s="6"/>
      <c r="O47" s="6"/>
      <c r="P47" s="6"/>
      <c r="Q47" s="6"/>
      <c r="R47" s="6"/>
      <c r="S47" s="6"/>
      <c r="T47" s="6"/>
      <c r="U47" s="6"/>
      <c r="V47" s="6"/>
      <c r="W47" s="6"/>
      <c r="X47" s="6"/>
      <c r="Y47" s="6"/>
      <c r="Z47" s="6"/>
    </row>
    <row r="48" spans="1:26" x14ac:dyDescent="0.3">
      <c r="A48" s="75">
        <v>10003990</v>
      </c>
      <c r="B48" s="72" t="s">
        <v>662</v>
      </c>
      <c r="C48" s="92" t="s">
        <v>1194</v>
      </c>
      <c r="D48" s="6"/>
      <c r="E48" s="14" t="str">
        <f t="shared" si="0"/>
        <v>SNB971311555230</v>
      </c>
      <c r="F48" s="6"/>
      <c r="G48" s="6"/>
      <c r="H48" s="6"/>
      <c r="I48" s="6"/>
      <c r="J48" s="6"/>
      <c r="K48" s="6"/>
      <c r="L48" s="6"/>
      <c r="M48" s="6"/>
      <c r="N48" s="6"/>
      <c r="O48" s="6"/>
      <c r="P48" s="6"/>
      <c r="Q48" s="6"/>
      <c r="R48" s="6"/>
      <c r="S48" s="6"/>
      <c r="T48" s="6"/>
      <c r="U48" s="6"/>
      <c r="V48" s="6"/>
      <c r="W48" s="6"/>
      <c r="X48" s="6"/>
      <c r="Y48" s="6"/>
      <c r="Z48" s="6"/>
    </row>
    <row r="49" spans="1:26" x14ac:dyDescent="0.3">
      <c r="A49" s="75">
        <v>10001411</v>
      </c>
      <c r="B49" s="72" t="s">
        <v>397</v>
      </c>
      <c r="C49" s="92" t="s">
        <v>1127</v>
      </c>
      <c r="D49" s="6"/>
      <c r="E49" s="14" t="str">
        <f t="shared" si="0"/>
        <v>SNB945502201350</v>
      </c>
      <c r="F49" s="6"/>
      <c r="G49" s="6"/>
      <c r="H49" s="6"/>
      <c r="I49" s="6"/>
      <c r="J49" s="6"/>
      <c r="K49" s="6"/>
      <c r="L49" s="6"/>
      <c r="M49" s="6"/>
      <c r="N49" s="6"/>
      <c r="O49" s="6"/>
      <c r="P49" s="6"/>
      <c r="Q49" s="6"/>
      <c r="R49" s="6"/>
      <c r="S49" s="6"/>
      <c r="T49" s="6"/>
      <c r="U49" s="6"/>
      <c r="V49" s="6"/>
      <c r="W49" s="6"/>
      <c r="X49" s="6"/>
      <c r="Y49" s="6"/>
      <c r="Z49" s="6"/>
    </row>
    <row r="50" spans="1:26" x14ac:dyDescent="0.3">
      <c r="A50" s="75">
        <v>10003205</v>
      </c>
      <c r="B50" s="72" t="s">
        <v>51</v>
      </c>
      <c r="C50" s="92" t="s">
        <v>1128</v>
      </c>
      <c r="D50" s="6"/>
      <c r="E50" s="14" t="str">
        <f t="shared" si="0"/>
        <v>SNB913768089142</v>
      </c>
      <c r="F50" s="6"/>
      <c r="G50" s="6"/>
      <c r="H50" s="6"/>
      <c r="I50" s="6"/>
      <c r="J50" s="6"/>
      <c r="K50" s="6"/>
      <c r="L50" s="6"/>
      <c r="M50" s="6"/>
      <c r="N50" s="6"/>
      <c r="O50" s="6"/>
      <c r="P50" s="6"/>
      <c r="Q50" s="6"/>
      <c r="R50" s="6"/>
      <c r="S50" s="6"/>
      <c r="T50" s="6"/>
      <c r="U50" s="6"/>
      <c r="V50" s="6"/>
      <c r="W50" s="6"/>
      <c r="X50" s="6"/>
      <c r="Y50" s="6"/>
      <c r="Z50" s="6"/>
    </row>
    <row r="51" spans="1:26" x14ac:dyDescent="0.3">
      <c r="A51" s="75">
        <v>10011050</v>
      </c>
      <c r="B51" s="72" t="s">
        <v>239</v>
      </c>
      <c r="C51" s="92" t="s">
        <v>1812</v>
      </c>
      <c r="D51" s="6"/>
      <c r="E51" s="14" t="str">
        <f t="shared" si="0"/>
        <v>SNB930525911119</v>
      </c>
      <c r="F51" s="6"/>
      <c r="G51" s="6"/>
      <c r="H51" s="6"/>
      <c r="I51" s="6"/>
      <c r="J51" s="6"/>
      <c r="K51" s="6"/>
      <c r="L51" s="6"/>
      <c r="M51" s="6"/>
      <c r="N51" s="6"/>
      <c r="O51" s="6"/>
      <c r="P51" s="6"/>
      <c r="Q51" s="6"/>
      <c r="R51" s="6"/>
      <c r="S51" s="6"/>
      <c r="T51" s="6"/>
      <c r="U51" s="6"/>
      <c r="V51" s="6"/>
      <c r="W51" s="6"/>
      <c r="X51" s="6"/>
      <c r="Y51" s="6"/>
      <c r="Z51" s="6"/>
    </row>
    <row r="52" spans="1:26" x14ac:dyDescent="0.3">
      <c r="A52" s="75">
        <v>10001047</v>
      </c>
      <c r="B52" s="72" t="s">
        <v>559</v>
      </c>
      <c r="C52" s="92" t="s">
        <v>1129</v>
      </c>
      <c r="D52" s="6"/>
      <c r="E52" s="14" t="str">
        <f t="shared" si="0"/>
        <v>SNB962011640685</v>
      </c>
      <c r="F52" s="6"/>
      <c r="G52" s="6"/>
      <c r="H52" s="6"/>
      <c r="I52" s="6"/>
      <c r="J52" s="6"/>
      <c r="K52" s="6"/>
      <c r="L52" s="6"/>
      <c r="M52" s="6"/>
      <c r="N52" s="6"/>
      <c r="O52" s="6"/>
      <c r="P52" s="6"/>
      <c r="Q52" s="6"/>
      <c r="R52" s="6"/>
      <c r="S52" s="6"/>
      <c r="T52" s="6"/>
      <c r="U52" s="6"/>
      <c r="V52" s="6"/>
      <c r="W52" s="6"/>
      <c r="X52" s="6"/>
      <c r="Y52" s="6"/>
      <c r="Z52" s="6"/>
    </row>
    <row r="53" spans="1:26" x14ac:dyDescent="0.3">
      <c r="A53" s="75">
        <v>10001370</v>
      </c>
      <c r="B53" s="72" t="s">
        <v>749</v>
      </c>
      <c r="C53" s="92" t="s">
        <v>1130</v>
      </c>
      <c r="D53" s="6"/>
      <c r="E53" s="14" t="str">
        <f t="shared" si="0"/>
        <v>SNB979557818782</v>
      </c>
      <c r="F53" s="6"/>
      <c r="G53" s="6"/>
      <c r="H53" s="6"/>
      <c r="I53" s="6"/>
      <c r="J53" s="6"/>
      <c r="K53" s="6"/>
      <c r="L53" s="6"/>
      <c r="M53" s="6"/>
      <c r="N53" s="6"/>
      <c r="O53" s="6"/>
      <c r="P53" s="6"/>
      <c r="Q53" s="6"/>
      <c r="R53" s="6"/>
      <c r="S53" s="6"/>
      <c r="T53" s="6"/>
      <c r="U53" s="6"/>
      <c r="V53" s="6"/>
      <c r="W53" s="6"/>
      <c r="X53" s="6"/>
      <c r="Y53" s="6"/>
      <c r="Z53" s="6"/>
    </row>
    <row r="54" spans="1:26" x14ac:dyDescent="0.3">
      <c r="A54" s="75">
        <v>10000849</v>
      </c>
      <c r="B54" s="72" t="s">
        <v>216</v>
      </c>
      <c r="C54" s="92" t="s">
        <v>1131</v>
      </c>
      <c r="D54" s="6"/>
      <c r="E54" s="14" t="str">
        <f t="shared" si="0"/>
        <v>SNB928479274794</v>
      </c>
      <c r="F54" s="6"/>
      <c r="G54" s="6"/>
      <c r="H54" s="6"/>
      <c r="I54" s="6"/>
      <c r="J54" s="6"/>
      <c r="K54" s="6"/>
      <c r="L54" s="6"/>
      <c r="M54" s="6"/>
      <c r="N54" s="6"/>
      <c r="O54" s="6"/>
      <c r="P54" s="6"/>
      <c r="Q54" s="6"/>
      <c r="R54" s="6"/>
      <c r="S54" s="6"/>
      <c r="T54" s="6"/>
      <c r="U54" s="6"/>
      <c r="V54" s="6"/>
      <c r="W54" s="6"/>
      <c r="X54" s="6"/>
      <c r="Y54" s="6"/>
      <c r="Z54" s="6"/>
    </row>
    <row r="55" spans="1:26" x14ac:dyDescent="0.3">
      <c r="A55" s="75">
        <v>10000939</v>
      </c>
      <c r="B55" s="72" t="s">
        <v>377</v>
      </c>
      <c r="C55" s="92" t="s">
        <v>1132</v>
      </c>
      <c r="D55" s="6"/>
      <c r="E55" s="14" t="str">
        <f t="shared" si="0"/>
        <v>SNB943806148289</v>
      </c>
      <c r="F55" s="6"/>
      <c r="G55" s="6"/>
      <c r="H55" s="6"/>
      <c r="I55" s="6"/>
      <c r="J55" s="6"/>
      <c r="K55" s="6"/>
      <c r="L55" s="6"/>
      <c r="M55" s="6"/>
      <c r="N55" s="6"/>
      <c r="O55" s="6"/>
      <c r="P55" s="6"/>
      <c r="Q55" s="6"/>
      <c r="R55" s="6"/>
      <c r="S55" s="6"/>
      <c r="T55" s="6"/>
      <c r="U55" s="6"/>
      <c r="V55" s="6"/>
      <c r="W55" s="6"/>
      <c r="X55" s="6"/>
      <c r="Y55" s="6"/>
      <c r="Z55" s="6"/>
    </row>
    <row r="56" spans="1:26" x14ac:dyDescent="0.3">
      <c r="A56" s="75">
        <v>10000563</v>
      </c>
      <c r="B56" s="72" t="s">
        <v>401</v>
      </c>
      <c r="C56" s="92" t="s">
        <v>1133</v>
      </c>
      <c r="D56" s="6"/>
      <c r="E56" s="14" t="str">
        <f t="shared" si="0"/>
        <v>SNB945768616967</v>
      </c>
      <c r="F56" s="6"/>
      <c r="G56" s="6"/>
      <c r="H56" s="6"/>
      <c r="I56" s="6"/>
      <c r="J56" s="6"/>
      <c r="K56" s="6"/>
      <c r="L56" s="6"/>
      <c r="M56" s="6"/>
      <c r="N56" s="6"/>
      <c r="O56" s="6"/>
      <c r="P56" s="6"/>
      <c r="Q56" s="6"/>
      <c r="R56" s="6"/>
      <c r="S56" s="6"/>
      <c r="T56" s="6"/>
      <c r="U56" s="6"/>
      <c r="V56" s="6"/>
      <c r="W56" s="6"/>
      <c r="X56" s="6"/>
      <c r="Y56" s="6"/>
      <c r="Z56" s="6"/>
    </row>
    <row r="57" spans="1:26" x14ac:dyDescent="0.3">
      <c r="A57" s="75">
        <v>10001826</v>
      </c>
      <c r="B57" s="72" t="s">
        <v>680</v>
      </c>
      <c r="C57" s="92" t="s">
        <v>1134</v>
      </c>
      <c r="D57" s="6"/>
      <c r="E57" s="14" t="str">
        <f t="shared" si="0"/>
        <v>SNB973074326355</v>
      </c>
      <c r="F57" s="6"/>
      <c r="G57" s="6"/>
      <c r="H57" s="6"/>
      <c r="I57" s="6"/>
      <c r="J57" s="6"/>
      <c r="K57" s="6"/>
      <c r="L57" s="6"/>
      <c r="M57" s="6"/>
      <c r="N57" s="6"/>
      <c r="O57" s="6"/>
      <c r="P57" s="6"/>
      <c r="Q57" s="6"/>
      <c r="R57" s="6"/>
      <c r="S57" s="6"/>
      <c r="T57" s="6"/>
      <c r="U57" s="6"/>
      <c r="V57" s="6"/>
      <c r="W57" s="6"/>
      <c r="X57" s="6"/>
      <c r="Y57" s="6"/>
      <c r="Z57" s="6"/>
    </row>
    <row r="58" spans="1:26" x14ac:dyDescent="0.3">
      <c r="A58" s="75">
        <v>10001815</v>
      </c>
      <c r="B58" s="72" t="s">
        <v>41</v>
      </c>
      <c r="C58" s="92" t="s">
        <v>1135</v>
      </c>
      <c r="D58" s="6"/>
      <c r="E58" s="14" t="str">
        <f t="shared" si="0"/>
        <v>SNB913085272050</v>
      </c>
      <c r="F58" s="6"/>
      <c r="G58" s="6"/>
      <c r="H58" s="6"/>
      <c r="I58" s="6"/>
      <c r="J58" s="6"/>
      <c r="K58" s="6"/>
      <c r="L58" s="6"/>
      <c r="M58" s="6"/>
      <c r="N58" s="6"/>
      <c r="O58" s="6"/>
      <c r="P58" s="6"/>
      <c r="Q58" s="6"/>
      <c r="R58" s="6"/>
      <c r="S58" s="6"/>
      <c r="T58" s="6"/>
      <c r="U58" s="6"/>
      <c r="V58" s="6"/>
      <c r="W58" s="6"/>
      <c r="X58" s="6"/>
      <c r="Y58" s="6"/>
      <c r="Z58" s="6"/>
    </row>
    <row r="59" spans="1:26" x14ac:dyDescent="0.3">
      <c r="A59" s="75">
        <v>10001575</v>
      </c>
      <c r="B59" s="72" t="s">
        <v>806</v>
      </c>
      <c r="C59" s="92" t="s">
        <v>1136</v>
      </c>
      <c r="D59" s="6"/>
      <c r="E59" s="14" t="str">
        <f t="shared" si="0"/>
        <v>SNB983973032059</v>
      </c>
      <c r="F59" s="6"/>
      <c r="G59" s="6"/>
      <c r="H59" s="6"/>
      <c r="I59" s="6"/>
      <c r="J59" s="6"/>
      <c r="K59" s="6"/>
      <c r="L59" s="6"/>
      <c r="M59" s="6"/>
      <c r="N59" s="6"/>
      <c r="O59" s="6"/>
      <c r="P59" s="6"/>
      <c r="Q59" s="6"/>
      <c r="R59" s="6"/>
      <c r="S59" s="6"/>
      <c r="T59" s="6"/>
      <c r="U59" s="6"/>
      <c r="V59" s="6"/>
      <c r="W59" s="6"/>
      <c r="X59" s="6"/>
      <c r="Y59" s="6"/>
      <c r="Z59" s="6"/>
    </row>
    <row r="60" spans="1:26" x14ac:dyDescent="0.3">
      <c r="A60" s="75">
        <v>10000779</v>
      </c>
      <c r="B60" s="72" t="s">
        <v>834</v>
      </c>
      <c r="C60" s="92" t="s">
        <v>1137</v>
      </c>
      <c r="D60" s="6"/>
      <c r="E60" s="14" t="str">
        <f t="shared" si="0"/>
        <v>SNB985979481190</v>
      </c>
      <c r="F60" s="6"/>
      <c r="G60" s="6"/>
      <c r="H60" s="6"/>
      <c r="I60" s="6"/>
      <c r="J60" s="6"/>
      <c r="K60" s="6"/>
      <c r="L60" s="6"/>
      <c r="M60" s="6"/>
      <c r="N60" s="6"/>
      <c r="O60" s="6"/>
      <c r="P60" s="6"/>
      <c r="Q60" s="6"/>
      <c r="R60" s="6"/>
      <c r="S60" s="6"/>
      <c r="T60" s="6"/>
      <c r="U60" s="6"/>
      <c r="V60" s="6"/>
      <c r="W60" s="6"/>
      <c r="X60" s="6"/>
      <c r="Y60" s="6"/>
      <c r="Z60" s="6"/>
    </row>
    <row r="61" spans="1:26" x14ac:dyDescent="0.3">
      <c r="A61" s="75">
        <v>10000335</v>
      </c>
      <c r="B61" s="72" t="s">
        <v>494</v>
      </c>
      <c r="C61" s="92" t="s">
        <v>1138</v>
      </c>
      <c r="D61" s="6"/>
      <c r="E61" s="14" t="str">
        <f t="shared" si="0"/>
        <v>SNB955447118477</v>
      </c>
      <c r="F61" s="6"/>
      <c r="G61" s="6"/>
      <c r="H61" s="6"/>
      <c r="I61" s="6"/>
      <c r="J61" s="6"/>
      <c r="K61" s="6"/>
      <c r="L61" s="6"/>
      <c r="M61" s="6"/>
      <c r="N61" s="6"/>
      <c r="O61" s="6"/>
      <c r="P61" s="6"/>
      <c r="Q61" s="6"/>
      <c r="R61" s="6"/>
      <c r="S61" s="6"/>
      <c r="T61" s="6"/>
      <c r="U61" s="6"/>
      <c r="V61" s="6"/>
      <c r="W61" s="6"/>
      <c r="X61" s="6"/>
      <c r="Y61" s="6"/>
      <c r="Z61" s="6"/>
    </row>
    <row r="62" spans="1:26" x14ac:dyDescent="0.3">
      <c r="A62" s="75">
        <v>10000365</v>
      </c>
      <c r="B62" s="72" t="s">
        <v>816</v>
      </c>
      <c r="C62" s="92" t="s">
        <v>1140</v>
      </c>
      <c r="D62" s="6"/>
      <c r="E62" s="14" t="str">
        <f t="shared" si="0"/>
        <v>SNB984995121813</v>
      </c>
      <c r="F62" s="6"/>
      <c r="G62" s="6"/>
      <c r="H62" s="6"/>
      <c r="I62" s="6"/>
      <c r="J62" s="6"/>
      <c r="K62" s="6"/>
      <c r="L62" s="6"/>
      <c r="M62" s="6"/>
      <c r="N62" s="6"/>
      <c r="O62" s="6"/>
      <c r="P62" s="6"/>
      <c r="Q62" s="6"/>
      <c r="R62" s="6"/>
      <c r="S62" s="6"/>
      <c r="T62" s="6"/>
      <c r="U62" s="6"/>
      <c r="V62" s="6"/>
      <c r="W62" s="6"/>
      <c r="X62" s="6"/>
      <c r="Y62" s="6"/>
      <c r="Z62" s="6"/>
    </row>
    <row r="63" spans="1:26" x14ac:dyDescent="0.3">
      <c r="A63" s="75">
        <v>10001677</v>
      </c>
      <c r="B63" s="72" t="s">
        <v>773</v>
      </c>
      <c r="C63" s="92" t="s">
        <v>1139</v>
      </c>
      <c r="D63" s="6"/>
      <c r="E63" s="14" t="str">
        <f t="shared" si="0"/>
        <v>SNB981887803796</v>
      </c>
      <c r="F63" s="6"/>
      <c r="G63" s="6"/>
      <c r="H63" s="6"/>
      <c r="I63" s="6"/>
      <c r="J63" s="6"/>
      <c r="K63" s="6"/>
      <c r="L63" s="6"/>
      <c r="M63" s="6"/>
      <c r="N63" s="6"/>
      <c r="O63" s="6"/>
      <c r="P63" s="6"/>
      <c r="Q63" s="6"/>
      <c r="R63" s="6"/>
      <c r="S63" s="6"/>
      <c r="T63" s="6"/>
      <c r="U63" s="6"/>
      <c r="V63" s="6"/>
      <c r="W63" s="6"/>
      <c r="X63" s="6"/>
      <c r="Y63" s="6"/>
      <c r="Z63" s="6"/>
    </row>
    <row r="64" spans="1:26" x14ac:dyDescent="0.3">
      <c r="A64" s="75">
        <v>10000324</v>
      </c>
      <c r="B64" s="72" t="s">
        <v>395</v>
      </c>
      <c r="C64" s="92" t="s">
        <v>1141</v>
      </c>
      <c r="D64" s="6"/>
      <c r="E64" s="14" t="str">
        <f t="shared" si="0"/>
        <v>SNB945322307522</v>
      </c>
      <c r="F64" s="6"/>
      <c r="G64" s="6"/>
      <c r="H64" s="6"/>
      <c r="I64" s="6"/>
      <c r="J64" s="6"/>
      <c r="K64" s="6"/>
      <c r="L64" s="6"/>
      <c r="M64" s="6"/>
      <c r="N64" s="6"/>
      <c r="O64" s="6"/>
      <c r="P64" s="6"/>
      <c r="Q64" s="6"/>
      <c r="R64" s="6"/>
      <c r="S64" s="6"/>
      <c r="T64" s="6"/>
      <c r="U64" s="6"/>
      <c r="V64" s="6"/>
      <c r="W64" s="6"/>
      <c r="X64" s="6"/>
      <c r="Y64" s="6"/>
      <c r="Z64" s="6"/>
    </row>
    <row r="65" spans="1:26" x14ac:dyDescent="0.3">
      <c r="A65" s="75">
        <v>10001737</v>
      </c>
      <c r="B65" s="72" t="s">
        <v>828</v>
      </c>
      <c r="C65" s="92" t="s">
        <v>1142</v>
      </c>
      <c r="D65" s="6"/>
      <c r="E65" s="14" t="str">
        <f t="shared" si="0"/>
        <v>SNB985498109605</v>
      </c>
      <c r="F65" s="6"/>
      <c r="G65" s="6"/>
      <c r="H65" s="6"/>
      <c r="I65" s="6"/>
      <c r="J65" s="6"/>
      <c r="K65" s="6"/>
      <c r="L65" s="6"/>
      <c r="M65" s="6"/>
      <c r="N65" s="6"/>
      <c r="O65" s="6"/>
      <c r="P65" s="6"/>
      <c r="Q65" s="6"/>
      <c r="R65" s="6"/>
      <c r="S65" s="6"/>
      <c r="T65" s="6"/>
      <c r="U65" s="6"/>
      <c r="V65" s="6"/>
      <c r="W65" s="6"/>
      <c r="X65" s="6"/>
      <c r="Y65" s="6"/>
      <c r="Z65" s="6"/>
    </row>
    <row r="66" spans="1:26" x14ac:dyDescent="0.3">
      <c r="A66" s="75">
        <v>10001623</v>
      </c>
      <c r="B66" s="72" t="s">
        <v>242</v>
      </c>
      <c r="C66" s="92" t="s">
        <v>1143</v>
      </c>
      <c r="D66" s="6"/>
      <c r="E66" s="14" t="str">
        <f t="shared" si="0"/>
        <v>SNB931015724646</v>
      </c>
      <c r="F66" s="6"/>
      <c r="G66" s="6"/>
      <c r="H66" s="6"/>
      <c r="I66" s="6"/>
      <c r="J66" s="6"/>
      <c r="K66" s="6"/>
      <c r="L66" s="6"/>
      <c r="M66" s="6"/>
      <c r="N66" s="6"/>
      <c r="O66" s="6"/>
      <c r="P66" s="6"/>
      <c r="Q66" s="6"/>
      <c r="R66" s="6"/>
      <c r="S66" s="6"/>
      <c r="T66" s="6"/>
      <c r="U66" s="6"/>
      <c r="V66" s="6"/>
      <c r="W66" s="6"/>
      <c r="X66" s="6"/>
      <c r="Y66" s="6"/>
      <c r="Z66" s="6"/>
    </row>
    <row r="67" spans="1:26" x14ac:dyDescent="0.3">
      <c r="A67" s="75">
        <v>10000854</v>
      </c>
      <c r="B67" s="72" t="s">
        <v>711</v>
      </c>
      <c r="C67" s="92" t="s">
        <v>1144</v>
      </c>
      <c r="D67" s="6"/>
      <c r="E67" s="14" t="str">
        <f t="shared" ref="E67:E130" si="1">B67</f>
        <v>SNB975801091031</v>
      </c>
      <c r="F67" s="6"/>
      <c r="G67" s="6"/>
      <c r="H67" s="6"/>
      <c r="I67" s="6"/>
      <c r="J67" s="6"/>
      <c r="K67" s="6"/>
      <c r="L67" s="6"/>
      <c r="M67" s="6"/>
      <c r="N67" s="6"/>
      <c r="O67" s="6"/>
      <c r="P67" s="6"/>
      <c r="Q67" s="6"/>
      <c r="R67" s="6"/>
      <c r="S67" s="6"/>
      <c r="T67" s="6"/>
      <c r="U67" s="6"/>
      <c r="V67" s="6"/>
      <c r="W67" s="6"/>
      <c r="X67" s="6"/>
      <c r="Y67" s="6"/>
      <c r="Z67" s="6"/>
    </row>
    <row r="68" spans="1:26" x14ac:dyDescent="0.3">
      <c r="A68" s="75">
        <v>10000479</v>
      </c>
      <c r="B68" s="72" t="s">
        <v>839</v>
      </c>
      <c r="C68" s="92" t="s">
        <v>1145</v>
      </c>
      <c r="D68" s="6"/>
      <c r="E68" s="14" t="str">
        <f t="shared" si="1"/>
        <v>SNB986403410816</v>
      </c>
      <c r="F68" s="6"/>
      <c r="G68" s="6"/>
      <c r="H68" s="6"/>
      <c r="I68" s="6"/>
      <c r="J68" s="6"/>
      <c r="K68" s="6"/>
      <c r="L68" s="6"/>
      <c r="M68" s="6"/>
      <c r="N68" s="6"/>
      <c r="O68" s="6"/>
      <c r="P68" s="6"/>
      <c r="Q68" s="6"/>
      <c r="R68" s="6"/>
      <c r="S68" s="6"/>
      <c r="T68" s="6"/>
      <c r="U68" s="6"/>
      <c r="V68" s="6"/>
      <c r="W68" s="6"/>
      <c r="X68" s="6"/>
      <c r="Y68" s="6"/>
      <c r="Z68" s="6"/>
    </row>
    <row r="69" spans="1:26" x14ac:dyDescent="0.3">
      <c r="A69" s="75">
        <v>10000118</v>
      </c>
      <c r="B69" s="72" t="s">
        <v>404</v>
      </c>
      <c r="C69" s="92" t="s">
        <v>1146</v>
      </c>
      <c r="D69" s="6"/>
      <c r="E69" s="14" t="str">
        <f t="shared" si="1"/>
        <v>SNB946086138155</v>
      </c>
      <c r="F69" s="6"/>
      <c r="G69" s="6"/>
      <c r="H69" s="6"/>
      <c r="I69" s="6"/>
      <c r="J69" s="6"/>
      <c r="K69" s="6"/>
      <c r="L69" s="6"/>
      <c r="M69" s="6"/>
      <c r="N69" s="6"/>
      <c r="O69" s="6"/>
      <c r="P69" s="6"/>
      <c r="Q69" s="6"/>
      <c r="R69" s="6"/>
      <c r="S69" s="6"/>
      <c r="T69" s="6"/>
      <c r="U69" s="6"/>
      <c r="V69" s="6"/>
      <c r="W69" s="6"/>
      <c r="X69" s="6"/>
      <c r="Y69" s="6"/>
      <c r="Z69" s="6"/>
    </row>
    <row r="70" spans="1:26" x14ac:dyDescent="0.3">
      <c r="A70" s="75">
        <v>10001666</v>
      </c>
      <c r="B70" s="72" t="s">
        <v>206</v>
      </c>
      <c r="C70" s="92" t="s">
        <v>1147</v>
      </c>
      <c r="D70" s="6"/>
      <c r="E70" s="14" t="str">
        <f t="shared" si="1"/>
        <v>SNB927462109518</v>
      </c>
      <c r="F70" s="6"/>
      <c r="G70" s="6"/>
      <c r="H70" s="6"/>
      <c r="I70" s="6"/>
      <c r="J70" s="6"/>
      <c r="K70" s="6"/>
      <c r="L70" s="6"/>
      <c r="M70" s="6"/>
      <c r="N70" s="6"/>
      <c r="O70" s="6"/>
      <c r="P70" s="6"/>
      <c r="Q70" s="6"/>
      <c r="R70" s="6"/>
      <c r="S70" s="6"/>
      <c r="T70" s="6"/>
      <c r="U70" s="6"/>
      <c r="V70" s="6"/>
      <c r="W70" s="6"/>
      <c r="X70" s="6"/>
      <c r="Y70" s="6"/>
      <c r="Z70" s="6"/>
    </row>
    <row r="71" spans="1:26" x14ac:dyDescent="0.3">
      <c r="A71" s="75">
        <v>10001372</v>
      </c>
      <c r="B71" s="72" t="s">
        <v>455</v>
      </c>
      <c r="C71" s="92" t="s">
        <v>1148</v>
      </c>
      <c r="D71" s="6"/>
      <c r="E71" s="14" t="str">
        <f t="shared" si="1"/>
        <v>SNB950882682972</v>
      </c>
      <c r="F71" s="6"/>
      <c r="G71" s="6"/>
      <c r="H71" s="6"/>
      <c r="I71" s="6"/>
      <c r="J71" s="6"/>
      <c r="K71" s="6"/>
      <c r="L71" s="6"/>
      <c r="M71" s="6"/>
      <c r="N71" s="6"/>
      <c r="O71" s="6"/>
      <c r="P71" s="6"/>
      <c r="Q71" s="6"/>
      <c r="R71" s="6"/>
      <c r="S71" s="6"/>
      <c r="T71" s="6"/>
      <c r="U71" s="6"/>
      <c r="V71" s="6"/>
      <c r="W71" s="6"/>
      <c r="X71" s="6"/>
      <c r="Y71" s="6"/>
      <c r="Z71" s="6"/>
    </row>
    <row r="72" spans="1:26" x14ac:dyDescent="0.3">
      <c r="A72" s="75">
        <v>10001223</v>
      </c>
      <c r="B72" s="72" t="s">
        <v>294</v>
      </c>
      <c r="C72" s="92" t="s">
        <v>1149</v>
      </c>
      <c r="D72" s="6"/>
      <c r="E72" s="14" t="str">
        <f t="shared" si="1"/>
        <v>SNB935303204162</v>
      </c>
      <c r="F72" s="6"/>
      <c r="G72" s="6"/>
      <c r="H72" s="6"/>
      <c r="I72" s="6"/>
      <c r="J72" s="6"/>
      <c r="K72" s="6"/>
      <c r="L72" s="6"/>
      <c r="M72" s="6"/>
      <c r="N72" s="6"/>
      <c r="O72" s="6"/>
      <c r="P72" s="6"/>
      <c r="Q72" s="6"/>
      <c r="R72" s="6"/>
      <c r="S72" s="6"/>
      <c r="T72" s="6"/>
      <c r="U72" s="6"/>
      <c r="V72" s="6"/>
      <c r="W72" s="6"/>
      <c r="X72" s="6"/>
      <c r="Y72" s="6"/>
      <c r="Z72" s="6"/>
    </row>
    <row r="73" spans="1:26" x14ac:dyDescent="0.3">
      <c r="A73" s="75">
        <v>10001369</v>
      </c>
      <c r="B73" s="72" t="s">
        <v>851</v>
      </c>
      <c r="C73" s="92" t="s">
        <v>1150</v>
      </c>
      <c r="D73" s="6"/>
      <c r="E73" s="14" t="str">
        <f t="shared" si="1"/>
        <v>SNB988606051575</v>
      </c>
      <c r="F73" s="6"/>
      <c r="G73" s="6"/>
      <c r="H73" s="6"/>
      <c r="I73" s="6"/>
      <c r="J73" s="6"/>
      <c r="K73" s="6"/>
      <c r="L73" s="6"/>
      <c r="M73" s="6"/>
      <c r="N73" s="6"/>
      <c r="O73" s="6"/>
      <c r="P73" s="6"/>
      <c r="Q73" s="6"/>
      <c r="R73" s="6"/>
      <c r="S73" s="6"/>
      <c r="T73" s="6"/>
      <c r="U73" s="6"/>
      <c r="V73" s="6"/>
      <c r="W73" s="6"/>
      <c r="X73" s="6"/>
      <c r="Y73" s="6"/>
      <c r="Z73" s="6"/>
    </row>
    <row r="74" spans="1:26" x14ac:dyDescent="0.3">
      <c r="A74" s="75">
        <v>10000782</v>
      </c>
      <c r="B74" s="72" t="s">
        <v>234</v>
      </c>
      <c r="C74" s="92" t="s">
        <v>1151</v>
      </c>
      <c r="D74" s="6"/>
      <c r="E74" s="14" t="str">
        <f t="shared" si="1"/>
        <v>SNB930134015819</v>
      </c>
      <c r="F74" s="6"/>
      <c r="G74" s="6"/>
      <c r="H74" s="6"/>
      <c r="I74" s="6"/>
      <c r="J74" s="6"/>
      <c r="K74" s="6"/>
      <c r="L74" s="6"/>
      <c r="M74" s="6"/>
      <c r="N74" s="6"/>
      <c r="O74" s="6"/>
      <c r="P74" s="6"/>
      <c r="Q74" s="6"/>
      <c r="R74" s="6"/>
      <c r="S74" s="6"/>
      <c r="T74" s="6"/>
      <c r="U74" s="6"/>
      <c r="V74" s="6"/>
      <c r="W74" s="6"/>
      <c r="X74" s="6"/>
      <c r="Y74" s="6"/>
      <c r="Z74" s="6"/>
    </row>
    <row r="75" spans="1:26" x14ac:dyDescent="0.3">
      <c r="A75" s="75">
        <v>10001277</v>
      </c>
      <c r="B75" s="72" t="s">
        <v>703</v>
      </c>
      <c r="C75" s="92" t="s">
        <v>1152</v>
      </c>
      <c r="D75" s="6"/>
      <c r="E75" s="14" t="str">
        <f t="shared" si="1"/>
        <v>SNB974959002937</v>
      </c>
      <c r="F75" s="6"/>
      <c r="G75" s="6"/>
      <c r="H75" s="6"/>
      <c r="I75" s="6"/>
      <c r="J75" s="6"/>
      <c r="K75" s="6"/>
      <c r="L75" s="6"/>
      <c r="M75" s="6"/>
      <c r="N75" s="6"/>
      <c r="O75" s="6"/>
      <c r="P75" s="6"/>
      <c r="Q75" s="6"/>
      <c r="R75" s="6"/>
      <c r="S75" s="6"/>
      <c r="T75" s="6"/>
      <c r="U75" s="6"/>
      <c r="V75" s="6"/>
      <c r="W75" s="6"/>
      <c r="X75" s="6"/>
      <c r="Y75" s="6"/>
      <c r="Z75" s="6"/>
    </row>
    <row r="76" spans="1:26" x14ac:dyDescent="0.3">
      <c r="A76" s="75">
        <v>10006795</v>
      </c>
      <c r="B76" s="72" t="s">
        <v>140</v>
      </c>
      <c r="C76" s="92" t="s">
        <v>1153</v>
      </c>
      <c r="D76" s="6"/>
      <c r="E76" s="14" t="str">
        <f t="shared" si="1"/>
        <v>SNB921631931771</v>
      </c>
      <c r="F76" s="6"/>
      <c r="G76" s="6"/>
      <c r="H76" s="6"/>
      <c r="I76" s="6"/>
      <c r="J76" s="6"/>
      <c r="K76" s="6"/>
      <c r="L76" s="6"/>
      <c r="M76" s="6"/>
      <c r="N76" s="6"/>
      <c r="O76" s="6"/>
      <c r="P76" s="6"/>
      <c r="Q76" s="6"/>
      <c r="R76" s="6"/>
      <c r="S76" s="6"/>
      <c r="T76" s="6"/>
      <c r="U76" s="6"/>
      <c r="V76" s="6"/>
      <c r="W76" s="6"/>
      <c r="X76" s="6"/>
      <c r="Y76" s="6"/>
      <c r="Z76" s="6"/>
    </row>
    <row r="77" spans="1:26" x14ac:dyDescent="0.3">
      <c r="A77" s="75">
        <v>10001714</v>
      </c>
      <c r="B77" s="72" t="s">
        <v>80</v>
      </c>
      <c r="C77" s="92" t="s">
        <v>1154</v>
      </c>
      <c r="D77" s="6"/>
      <c r="E77" s="14" t="str">
        <f t="shared" si="1"/>
        <v>SNB916027833432</v>
      </c>
      <c r="F77" s="6"/>
      <c r="G77" s="6"/>
      <c r="H77" s="6"/>
      <c r="I77" s="6"/>
      <c r="J77" s="6"/>
      <c r="K77" s="6"/>
      <c r="L77" s="6"/>
      <c r="M77" s="6"/>
      <c r="N77" s="6"/>
      <c r="O77" s="6"/>
      <c r="P77" s="6"/>
      <c r="Q77" s="6"/>
      <c r="R77" s="6"/>
      <c r="S77" s="6"/>
      <c r="T77" s="6"/>
      <c r="U77" s="6"/>
      <c r="V77" s="6"/>
      <c r="W77" s="6"/>
      <c r="X77" s="6"/>
      <c r="Y77" s="6"/>
      <c r="Z77" s="6"/>
    </row>
    <row r="78" spans="1:26" x14ac:dyDescent="0.3">
      <c r="A78" s="75">
        <v>10001598</v>
      </c>
      <c r="B78" s="72" t="s">
        <v>240</v>
      </c>
      <c r="C78" s="92" t="s">
        <v>1155</v>
      </c>
      <c r="D78" s="6"/>
      <c r="E78" s="14" t="str">
        <f t="shared" si="1"/>
        <v>SNB930558787330</v>
      </c>
      <c r="F78" s="6"/>
      <c r="G78" s="6"/>
      <c r="H78" s="6"/>
      <c r="I78" s="6"/>
      <c r="J78" s="6"/>
      <c r="K78" s="6"/>
      <c r="L78" s="6"/>
      <c r="M78" s="6"/>
      <c r="N78" s="6"/>
      <c r="O78" s="6"/>
      <c r="P78" s="6"/>
      <c r="Q78" s="6"/>
      <c r="R78" s="6"/>
      <c r="S78" s="6"/>
      <c r="T78" s="6"/>
      <c r="U78" s="6"/>
      <c r="V78" s="6"/>
      <c r="W78" s="6"/>
      <c r="X78" s="6"/>
      <c r="Y78" s="6"/>
      <c r="Z78" s="6"/>
    </row>
    <row r="79" spans="1:26" x14ac:dyDescent="0.3">
      <c r="A79" s="75">
        <v>10001567</v>
      </c>
      <c r="B79" s="72" t="s">
        <v>845</v>
      </c>
      <c r="C79" s="92" t="s">
        <v>1156</v>
      </c>
      <c r="D79" s="6"/>
      <c r="E79" s="14" t="str">
        <f t="shared" si="1"/>
        <v>SNB987451707521</v>
      </c>
      <c r="F79" s="6"/>
      <c r="G79" s="6"/>
      <c r="H79" s="6"/>
      <c r="I79" s="6"/>
      <c r="J79" s="6"/>
      <c r="K79" s="6"/>
      <c r="L79" s="6"/>
      <c r="M79" s="6"/>
      <c r="N79" s="6"/>
      <c r="O79" s="6"/>
      <c r="P79" s="6"/>
      <c r="Q79" s="6"/>
      <c r="R79" s="6"/>
      <c r="S79" s="6"/>
      <c r="T79" s="6"/>
      <c r="U79" s="6"/>
      <c r="V79" s="6"/>
      <c r="W79" s="6"/>
      <c r="X79" s="6"/>
      <c r="Y79" s="6"/>
      <c r="Z79" s="6"/>
    </row>
    <row r="80" spans="1:26" x14ac:dyDescent="0.3">
      <c r="A80" s="75">
        <v>10000145</v>
      </c>
      <c r="B80" s="72" t="s">
        <v>113</v>
      </c>
      <c r="C80" s="92" t="s">
        <v>1157</v>
      </c>
      <c r="D80" s="6"/>
      <c r="E80" s="14" t="str">
        <f t="shared" si="1"/>
        <v>SNB918689434309</v>
      </c>
      <c r="F80" s="6"/>
      <c r="G80" s="6"/>
      <c r="H80" s="6"/>
      <c r="I80" s="6"/>
      <c r="J80" s="6"/>
      <c r="K80" s="6"/>
      <c r="L80" s="6"/>
      <c r="M80" s="6"/>
      <c r="N80" s="6"/>
      <c r="O80" s="6"/>
      <c r="P80" s="6"/>
      <c r="Q80" s="6"/>
      <c r="R80" s="6"/>
      <c r="S80" s="6"/>
      <c r="T80" s="6"/>
      <c r="U80" s="6"/>
      <c r="V80" s="6"/>
      <c r="W80" s="6"/>
      <c r="X80" s="6"/>
      <c r="Y80" s="6"/>
      <c r="Z80" s="6"/>
    </row>
    <row r="81" spans="1:26" x14ac:dyDescent="0.3">
      <c r="A81" s="75">
        <v>10001486</v>
      </c>
      <c r="B81" s="72" t="s">
        <v>820</v>
      </c>
      <c r="C81" s="92" t="s">
        <v>1158</v>
      </c>
      <c r="D81" s="6"/>
      <c r="E81" s="14" t="str">
        <f t="shared" si="1"/>
        <v>SNB985099151188</v>
      </c>
      <c r="F81" s="6"/>
      <c r="G81" s="6"/>
      <c r="H81" s="6"/>
      <c r="I81" s="6"/>
      <c r="J81" s="6"/>
      <c r="K81" s="6"/>
      <c r="L81" s="6"/>
      <c r="M81" s="6"/>
      <c r="N81" s="6"/>
      <c r="O81" s="6"/>
      <c r="P81" s="6"/>
      <c r="Q81" s="6"/>
      <c r="R81" s="6"/>
      <c r="S81" s="6"/>
      <c r="T81" s="6"/>
      <c r="U81" s="6"/>
      <c r="V81" s="6"/>
      <c r="W81" s="6"/>
      <c r="X81" s="6"/>
      <c r="Y81" s="6"/>
      <c r="Z81" s="6"/>
    </row>
    <row r="82" spans="1:26" x14ac:dyDescent="0.3">
      <c r="A82" s="75">
        <v>10000221</v>
      </c>
      <c r="B82" s="72" t="s">
        <v>85</v>
      </c>
      <c r="C82" s="92" t="s">
        <v>1159</v>
      </c>
      <c r="D82" s="6"/>
      <c r="E82" s="14" t="str">
        <f t="shared" si="1"/>
        <v>SNB916328839515</v>
      </c>
      <c r="F82" s="6"/>
      <c r="G82" s="6"/>
      <c r="H82" s="6"/>
      <c r="I82" s="6"/>
      <c r="J82" s="6"/>
      <c r="K82" s="6"/>
      <c r="L82" s="6"/>
      <c r="M82" s="6"/>
      <c r="N82" s="6"/>
      <c r="O82" s="6"/>
      <c r="P82" s="6"/>
      <c r="Q82" s="6"/>
      <c r="R82" s="6"/>
      <c r="S82" s="6"/>
      <c r="T82" s="6"/>
      <c r="U82" s="6"/>
      <c r="V82" s="6"/>
      <c r="W82" s="6"/>
      <c r="X82" s="6"/>
      <c r="Y82" s="6"/>
      <c r="Z82" s="6"/>
    </row>
    <row r="83" spans="1:26" x14ac:dyDescent="0.3">
      <c r="A83" s="75">
        <v>10001583</v>
      </c>
      <c r="B83" s="72" t="s">
        <v>649</v>
      </c>
      <c r="C83" s="92" t="s">
        <v>1160</v>
      </c>
      <c r="D83" s="6"/>
      <c r="E83" s="14" t="str">
        <f t="shared" si="1"/>
        <v>SNB970340354654</v>
      </c>
      <c r="F83" s="6"/>
      <c r="G83" s="6"/>
      <c r="H83" s="6"/>
      <c r="I83" s="6"/>
      <c r="J83" s="6"/>
      <c r="K83" s="6"/>
      <c r="L83" s="6"/>
      <c r="M83" s="6"/>
      <c r="N83" s="6"/>
      <c r="O83" s="6"/>
      <c r="P83" s="6"/>
      <c r="Q83" s="6"/>
      <c r="R83" s="6"/>
      <c r="S83" s="6"/>
      <c r="T83" s="6"/>
      <c r="U83" s="6"/>
      <c r="V83" s="6"/>
      <c r="W83" s="6"/>
      <c r="X83" s="6"/>
      <c r="Y83" s="6"/>
      <c r="Z83" s="6"/>
    </row>
    <row r="84" spans="1:26" x14ac:dyDescent="0.3">
      <c r="A84" s="75">
        <v>10001505</v>
      </c>
      <c r="B84" s="72" t="s">
        <v>603</v>
      </c>
      <c r="C84" s="92" t="s">
        <v>1161</v>
      </c>
      <c r="D84" s="6"/>
      <c r="E84" s="14" t="str">
        <f t="shared" si="1"/>
        <v>SNB965998184692</v>
      </c>
      <c r="F84" s="6"/>
      <c r="G84" s="6"/>
      <c r="H84" s="6"/>
      <c r="I84" s="6"/>
      <c r="J84" s="6"/>
      <c r="K84" s="6"/>
      <c r="L84" s="6"/>
      <c r="M84" s="6"/>
      <c r="N84" s="6"/>
      <c r="O84" s="6"/>
      <c r="P84" s="6"/>
      <c r="Q84" s="6"/>
      <c r="R84" s="6"/>
      <c r="S84" s="6"/>
      <c r="T84" s="6"/>
      <c r="U84" s="6"/>
      <c r="V84" s="6"/>
      <c r="W84" s="6"/>
      <c r="X84" s="6"/>
      <c r="Y84" s="6"/>
      <c r="Z84" s="6"/>
    </row>
    <row r="85" spans="1:26" x14ac:dyDescent="0.3">
      <c r="A85" s="75">
        <v>10000232</v>
      </c>
      <c r="B85" s="72" t="s">
        <v>678</v>
      </c>
      <c r="C85" s="92" t="s">
        <v>1162</v>
      </c>
      <c r="D85" s="6"/>
      <c r="E85" s="14" t="str">
        <f t="shared" si="1"/>
        <v>SNB972819770477</v>
      </c>
      <c r="F85" s="6"/>
      <c r="G85" s="6"/>
      <c r="H85" s="6"/>
      <c r="I85" s="6"/>
      <c r="J85" s="6"/>
      <c r="K85" s="6"/>
      <c r="L85" s="6"/>
      <c r="M85" s="6"/>
      <c r="N85" s="6"/>
      <c r="O85" s="6"/>
      <c r="P85" s="6"/>
      <c r="Q85" s="6"/>
      <c r="R85" s="6"/>
      <c r="S85" s="6"/>
      <c r="T85" s="6"/>
      <c r="U85" s="6"/>
      <c r="V85" s="6"/>
      <c r="W85" s="6"/>
      <c r="X85" s="6"/>
      <c r="Y85" s="6"/>
      <c r="Z85" s="6"/>
    </row>
    <row r="86" spans="1:26" x14ac:dyDescent="0.3">
      <c r="A86" s="75">
        <v>10000055</v>
      </c>
      <c r="B86" s="72" t="s">
        <v>182</v>
      </c>
      <c r="C86" s="92" t="s">
        <v>1163</v>
      </c>
      <c r="D86" s="6"/>
      <c r="E86" s="14" t="str">
        <f t="shared" si="1"/>
        <v>SNB925558752303</v>
      </c>
      <c r="F86" s="6"/>
      <c r="G86" s="6"/>
      <c r="H86" s="6"/>
      <c r="I86" s="6"/>
      <c r="J86" s="6"/>
      <c r="K86" s="6"/>
      <c r="L86" s="6"/>
      <c r="M86" s="6"/>
      <c r="N86" s="6"/>
      <c r="O86" s="6"/>
      <c r="P86" s="6"/>
      <c r="Q86" s="6"/>
      <c r="R86" s="6"/>
      <c r="S86" s="6"/>
      <c r="T86" s="6"/>
      <c r="U86" s="6"/>
      <c r="V86" s="6"/>
      <c r="W86" s="6"/>
      <c r="X86" s="6"/>
      <c r="Y86" s="6"/>
      <c r="Z86" s="6"/>
    </row>
    <row r="87" spans="1:26" x14ac:dyDescent="0.3">
      <c r="A87" s="75">
        <v>10001407</v>
      </c>
      <c r="B87" s="72" t="s">
        <v>466</v>
      </c>
      <c r="C87" s="92" t="s">
        <v>1165</v>
      </c>
      <c r="D87" s="6"/>
      <c r="E87" s="14" t="str">
        <f t="shared" si="1"/>
        <v>SNB952385093224</v>
      </c>
      <c r="F87" s="6"/>
      <c r="G87" s="6"/>
      <c r="H87" s="6"/>
      <c r="I87" s="6"/>
      <c r="J87" s="6"/>
      <c r="K87" s="6"/>
      <c r="L87" s="6"/>
      <c r="M87" s="6"/>
      <c r="N87" s="6"/>
      <c r="O87" s="6"/>
      <c r="P87" s="6"/>
      <c r="Q87" s="6"/>
      <c r="R87" s="6"/>
      <c r="S87" s="6"/>
      <c r="T87" s="6"/>
      <c r="U87" s="6"/>
      <c r="V87" s="6"/>
      <c r="W87" s="6"/>
      <c r="X87" s="6"/>
      <c r="Y87" s="6"/>
      <c r="Z87" s="6"/>
    </row>
    <row r="88" spans="1:26" x14ac:dyDescent="0.3">
      <c r="A88" s="75">
        <v>10001749</v>
      </c>
      <c r="B88" s="72" t="s">
        <v>756</v>
      </c>
      <c r="C88" s="92" t="s">
        <v>1166</v>
      </c>
      <c r="D88" s="6"/>
      <c r="E88" s="14" t="str">
        <f t="shared" si="1"/>
        <v>SNB980126228475</v>
      </c>
      <c r="F88" s="6"/>
      <c r="G88" s="6"/>
      <c r="H88" s="6"/>
      <c r="I88" s="6"/>
      <c r="J88" s="6"/>
      <c r="K88" s="6"/>
      <c r="L88" s="6"/>
      <c r="M88" s="6"/>
      <c r="N88" s="6"/>
      <c r="O88" s="6"/>
      <c r="P88" s="6"/>
      <c r="Q88" s="6"/>
      <c r="R88" s="6"/>
      <c r="S88" s="6"/>
      <c r="T88" s="6"/>
      <c r="U88" s="6"/>
      <c r="V88" s="6"/>
      <c r="W88" s="6"/>
      <c r="X88" s="6"/>
      <c r="Y88" s="6"/>
      <c r="Z88" s="6"/>
    </row>
    <row r="89" spans="1:26" x14ac:dyDescent="0.3">
      <c r="A89" s="75">
        <v>10001686</v>
      </c>
      <c r="B89" s="72" t="s">
        <v>310</v>
      </c>
      <c r="C89" s="92" t="s">
        <v>959</v>
      </c>
      <c r="D89" s="6"/>
      <c r="E89" s="14" t="str">
        <f t="shared" si="1"/>
        <v>SNB936480897581</v>
      </c>
      <c r="F89" s="6"/>
      <c r="G89" s="6"/>
      <c r="H89" s="6"/>
      <c r="I89" s="6"/>
      <c r="J89" s="6"/>
      <c r="K89" s="6"/>
      <c r="L89" s="6"/>
      <c r="M89" s="6"/>
      <c r="N89" s="6"/>
      <c r="O89" s="6"/>
      <c r="P89" s="6"/>
      <c r="Q89" s="6"/>
      <c r="R89" s="6"/>
      <c r="S89" s="6"/>
      <c r="T89" s="6"/>
      <c r="U89" s="6"/>
      <c r="V89" s="6"/>
      <c r="W89" s="6"/>
      <c r="X89" s="6"/>
      <c r="Y89" s="6"/>
      <c r="Z89" s="6"/>
    </row>
    <row r="90" spans="1:26" x14ac:dyDescent="0.3">
      <c r="A90" s="75">
        <v>10001215</v>
      </c>
      <c r="B90" s="72" t="s">
        <v>785</v>
      </c>
      <c r="C90" s="92" t="s">
        <v>1168</v>
      </c>
      <c r="D90" s="6"/>
      <c r="E90" s="14" t="str">
        <f t="shared" si="1"/>
        <v>SNB982597073882</v>
      </c>
      <c r="F90" s="6"/>
      <c r="G90" s="6"/>
      <c r="H90" s="6"/>
      <c r="I90" s="6"/>
      <c r="J90" s="6"/>
      <c r="K90" s="6"/>
      <c r="L90" s="6"/>
      <c r="M90" s="6"/>
      <c r="N90" s="6"/>
      <c r="O90" s="6"/>
      <c r="P90" s="6"/>
      <c r="Q90" s="6"/>
      <c r="R90" s="6"/>
      <c r="S90" s="6"/>
      <c r="T90" s="6"/>
      <c r="U90" s="6"/>
      <c r="V90" s="6"/>
      <c r="W90" s="6"/>
      <c r="X90" s="6"/>
      <c r="Y90" s="6"/>
      <c r="Z90" s="6"/>
    </row>
    <row r="91" spans="1:26" x14ac:dyDescent="0.3">
      <c r="A91" s="75">
        <v>10000546</v>
      </c>
      <c r="B91" s="72" t="s">
        <v>79</v>
      </c>
      <c r="C91" s="92" t="s">
        <v>1169</v>
      </c>
      <c r="D91" s="6"/>
      <c r="E91" s="14" t="str">
        <f t="shared" si="1"/>
        <v>SNB916008519201</v>
      </c>
      <c r="F91" s="6"/>
      <c r="G91" s="6"/>
      <c r="H91" s="6"/>
      <c r="I91" s="6"/>
      <c r="J91" s="6"/>
      <c r="K91" s="6"/>
      <c r="L91" s="6"/>
      <c r="M91" s="6"/>
      <c r="N91" s="6"/>
      <c r="O91" s="6"/>
      <c r="P91" s="6"/>
      <c r="Q91" s="6"/>
      <c r="R91" s="6"/>
      <c r="S91" s="6"/>
      <c r="T91" s="6"/>
      <c r="U91" s="6"/>
      <c r="V91" s="6"/>
      <c r="W91" s="6"/>
      <c r="X91" s="6"/>
      <c r="Y91" s="6"/>
      <c r="Z91" s="6"/>
    </row>
    <row r="92" spans="1:26" x14ac:dyDescent="0.3">
      <c r="A92" s="75">
        <v>10000052</v>
      </c>
      <c r="B92" s="72" t="s">
        <v>131</v>
      </c>
      <c r="C92" s="92" t="s">
        <v>1170</v>
      </c>
      <c r="D92" s="6"/>
      <c r="E92" s="14" t="str">
        <f t="shared" si="1"/>
        <v>SNB921080203146</v>
      </c>
      <c r="F92" s="6"/>
      <c r="G92" s="6"/>
      <c r="H92" s="6"/>
      <c r="I92" s="6"/>
      <c r="J92" s="6"/>
      <c r="K92" s="6"/>
      <c r="L92" s="6"/>
      <c r="M92" s="6"/>
      <c r="N92" s="6"/>
      <c r="O92" s="6"/>
      <c r="P92" s="6"/>
      <c r="Q92" s="6"/>
      <c r="R92" s="6"/>
      <c r="S92" s="6"/>
      <c r="T92" s="6"/>
      <c r="U92" s="6"/>
      <c r="V92" s="6"/>
      <c r="W92" s="6"/>
      <c r="X92" s="6"/>
      <c r="Y92" s="6"/>
      <c r="Z92" s="6"/>
    </row>
    <row r="93" spans="1:26" x14ac:dyDescent="0.3">
      <c r="A93" s="75">
        <v>10000572</v>
      </c>
      <c r="B93" s="72" t="s">
        <v>210</v>
      </c>
      <c r="C93" s="92" t="s">
        <v>1241</v>
      </c>
      <c r="D93" s="6"/>
      <c r="E93" s="14" t="str">
        <f t="shared" si="1"/>
        <v>SNB927892816017</v>
      </c>
      <c r="F93" s="6"/>
      <c r="G93" s="6"/>
      <c r="H93" s="6"/>
      <c r="I93" s="6"/>
      <c r="J93" s="6"/>
      <c r="K93" s="6"/>
      <c r="L93" s="6"/>
      <c r="M93" s="6"/>
      <c r="N93" s="6"/>
      <c r="O93" s="6"/>
      <c r="P93" s="6"/>
      <c r="Q93" s="6"/>
      <c r="R93" s="6"/>
      <c r="S93" s="6"/>
      <c r="T93" s="6"/>
      <c r="U93" s="6"/>
      <c r="V93" s="6"/>
      <c r="W93" s="6"/>
      <c r="X93" s="6"/>
      <c r="Y93" s="6"/>
      <c r="Z93" s="6"/>
    </row>
    <row r="94" spans="1:26" x14ac:dyDescent="0.3">
      <c r="A94" s="75">
        <v>10000269</v>
      </c>
      <c r="B94" s="72" t="s">
        <v>228</v>
      </c>
      <c r="C94" s="92" t="s">
        <v>1172</v>
      </c>
      <c r="D94" s="6"/>
      <c r="E94" s="14" t="str">
        <f t="shared" si="1"/>
        <v>SNB929383206369</v>
      </c>
      <c r="F94" s="6"/>
      <c r="G94" s="6"/>
      <c r="H94" s="6"/>
      <c r="I94" s="6"/>
      <c r="J94" s="6"/>
      <c r="K94" s="6"/>
      <c r="L94" s="6"/>
      <c r="M94" s="6"/>
      <c r="N94" s="6"/>
      <c r="O94" s="6"/>
      <c r="P94" s="6"/>
      <c r="Q94" s="6"/>
      <c r="R94" s="6"/>
      <c r="S94" s="6"/>
      <c r="T94" s="6"/>
      <c r="U94" s="6"/>
      <c r="V94" s="6"/>
      <c r="W94" s="6"/>
      <c r="X94" s="6"/>
      <c r="Y94" s="6"/>
      <c r="Z94" s="6"/>
    </row>
    <row r="95" spans="1:26" x14ac:dyDescent="0.3">
      <c r="A95" s="75">
        <v>10000126</v>
      </c>
      <c r="B95" s="72" t="s">
        <v>17</v>
      </c>
      <c r="C95" s="92" t="s">
        <v>1173</v>
      </c>
      <c r="D95" s="6"/>
      <c r="E95" s="14" t="str">
        <f t="shared" si="1"/>
        <v>SNB910882213224</v>
      </c>
      <c r="F95" s="6"/>
      <c r="G95" s="6"/>
      <c r="H95" s="6"/>
      <c r="I95" s="6"/>
      <c r="J95" s="6"/>
      <c r="K95" s="6"/>
      <c r="L95" s="6"/>
      <c r="M95" s="6"/>
      <c r="N95" s="6"/>
      <c r="O95" s="6"/>
      <c r="P95" s="6"/>
      <c r="Q95" s="6"/>
      <c r="R95" s="6"/>
      <c r="S95" s="6"/>
      <c r="T95" s="6"/>
      <c r="U95" s="6"/>
      <c r="V95" s="6"/>
      <c r="W95" s="6"/>
      <c r="X95" s="6"/>
      <c r="Y95" s="6"/>
      <c r="Z95" s="6"/>
    </row>
    <row r="96" spans="1:26" x14ac:dyDescent="0.3">
      <c r="A96" s="75">
        <v>10000988</v>
      </c>
      <c r="B96" s="72" t="s">
        <v>214</v>
      </c>
      <c r="C96" s="92" t="s">
        <v>1174</v>
      </c>
      <c r="D96" s="6"/>
      <c r="E96" s="14" t="str">
        <f t="shared" si="1"/>
        <v>SNB928258126528</v>
      </c>
      <c r="F96" s="6"/>
      <c r="G96" s="6"/>
      <c r="H96" s="6"/>
      <c r="I96" s="6"/>
      <c r="J96" s="6"/>
      <c r="K96" s="6"/>
      <c r="L96" s="6"/>
      <c r="M96" s="6"/>
      <c r="N96" s="6"/>
      <c r="O96" s="6"/>
      <c r="P96" s="6"/>
      <c r="Q96" s="6"/>
      <c r="R96" s="6"/>
      <c r="S96" s="6"/>
      <c r="T96" s="6"/>
      <c r="U96" s="6"/>
      <c r="V96" s="6"/>
      <c r="W96" s="6"/>
      <c r="X96" s="6"/>
      <c r="Y96" s="6"/>
      <c r="Z96" s="6"/>
    </row>
    <row r="97" spans="1:26" x14ac:dyDescent="0.3">
      <c r="A97" s="75">
        <v>10001313</v>
      </c>
      <c r="B97" s="72" t="s">
        <v>98</v>
      </c>
      <c r="C97" s="92" t="s">
        <v>1175</v>
      </c>
      <c r="D97" s="6"/>
      <c r="E97" s="14" t="str">
        <f t="shared" si="1"/>
        <v>SNB917593691679</v>
      </c>
      <c r="F97" s="6"/>
      <c r="G97" s="6"/>
      <c r="H97" s="6"/>
      <c r="I97" s="6"/>
      <c r="J97" s="6"/>
      <c r="K97" s="6"/>
      <c r="L97" s="6"/>
      <c r="M97" s="6"/>
      <c r="N97" s="6"/>
      <c r="O97" s="6"/>
      <c r="P97" s="6"/>
      <c r="Q97" s="6"/>
      <c r="R97" s="6"/>
      <c r="S97" s="6"/>
      <c r="T97" s="6"/>
      <c r="U97" s="6"/>
      <c r="V97" s="6"/>
      <c r="W97" s="6"/>
      <c r="X97" s="6"/>
      <c r="Y97" s="6"/>
      <c r="Z97" s="6"/>
    </row>
    <row r="98" spans="1:26" x14ac:dyDescent="0.3">
      <c r="A98" s="75">
        <v>10001221</v>
      </c>
      <c r="B98" s="72" t="s">
        <v>393</v>
      </c>
      <c r="C98" s="92" t="s">
        <v>1176</v>
      </c>
      <c r="D98" s="6"/>
      <c r="E98" s="14" t="str">
        <f t="shared" si="1"/>
        <v>SNB945186990991</v>
      </c>
      <c r="F98" s="6"/>
      <c r="G98" s="6"/>
      <c r="H98" s="6"/>
      <c r="I98" s="6"/>
      <c r="J98" s="6"/>
      <c r="K98" s="6"/>
      <c r="L98" s="6"/>
      <c r="M98" s="6"/>
      <c r="N98" s="6"/>
      <c r="O98" s="6"/>
      <c r="P98" s="6"/>
      <c r="Q98" s="6"/>
      <c r="R98" s="6"/>
      <c r="S98" s="6"/>
      <c r="T98" s="6"/>
      <c r="U98" s="6"/>
      <c r="V98" s="6"/>
      <c r="W98" s="6"/>
      <c r="X98" s="6"/>
      <c r="Y98" s="6"/>
      <c r="Z98" s="6"/>
    </row>
    <row r="99" spans="1:26" x14ac:dyDescent="0.3">
      <c r="A99" s="75">
        <v>10001066</v>
      </c>
      <c r="B99" s="72" t="s">
        <v>52</v>
      </c>
      <c r="C99" s="92" t="s">
        <v>1177</v>
      </c>
      <c r="D99" s="6"/>
      <c r="E99" s="14" t="str">
        <f t="shared" si="1"/>
        <v>SNB913832420338</v>
      </c>
      <c r="F99" s="6"/>
      <c r="G99" s="6"/>
      <c r="H99" s="6"/>
      <c r="I99" s="6"/>
      <c r="J99" s="6"/>
      <c r="K99" s="6"/>
      <c r="L99" s="6"/>
      <c r="M99" s="6"/>
      <c r="N99" s="6"/>
      <c r="O99" s="6"/>
      <c r="P99" s="6"/>
      <c r="Q99" s="6"/>
      <c r="R99" s="6"/>
      <c r="S99" s="6"/>
      <c r="T99" s="6"/>
      <c r="U99" s="6"/>
      <c r="V99" s="6"/>
      <c r="W99" s="6"/>
      <c r="X99" s="6"/>
      <c r="Y99" s="6"/>
      <c r="Z99" s="6"/>
    </row>
    <row r="100" spans="1:26" x14ac:dyDescent="0.3">
      <c r="A100" s="75">
        <v>10003233</v>
      </c>
      <c r="B100" s="72" t="s">
        <v>854</v>
      </c>
      <c r="C100" s="92" t="s">
        <v>1178</v>
      </c>
      <c r="D100" s="6"/>
      <c r="E100" s="14" t="str">
        <f t="shared" si="1"/>
        <v>SNB988980270319</v>
      </c>
      <c r="F100" s="6"/>
      <c r="G100" s="6"/>
      <c r="H100" s="6"/>
      <c r="I100" s="6"/>
      <c r="J100" s="6"/>
      <c r="K100" s="6"/>
      <c r="L100" s="6"/>
      <c r="M100" s="6"/>
      <c r="N100" s="6"/>
      <c r="O100" s="6"/>
      <c r="P100" s="6"/>
      <c r="Q100" s="6"/>
      <c r="R100" s="6"/>
      <c r="S100" s="6"/>
      <c r="T100" s="6"/>
      <c r="U100" s="6"/>
      <c r="V100" s="6"/>
      <c r="W100" s="6"/>
      <c r="X100" s="6"/>
      <c r="Y100" s="6"/>
      <c r="Z100" s="6"/>
    </row>
    <row r="101" spans="1:26" x14ac:dyDescent="0.3">
      <c r="A101" s="75">
        <v>10001535</v>
      </c>
      <c r="B101" s="72" t="s">
        <v>639</v>
      </c>
      <c r="C101" s="92" t="s">
        <v>1179</v>
      </c>
      <c r="D101" s="6"/>
      <c r="E101" s="14" t="str">
        <f t="shared" si="1"/>
        <v>SNB969483935394</v>
      </c>
      <c r="F101" s="6"/>
      <c r="G101" s="6"/>
      <c r="H101" s="6"/>
      <c r="I101" s="6"/>
      <c r="J101" s="6"/>
      <c r="K101" s="6"/>
      <c r="L101" s="6"/>
      <c r="M101" s="6"/>
      <c r="N101" s="6"/>
      <c r="O101" s="6"/>
      <c r="P101" s="6"/>
      <c r="Q101" s="6"/>
      <c r="R101" s="6"/>
      <c r="S101" s="6"/>
      <c r="T101" s="6"/>
      <c r="U101" s="6"/>
      <c r="V101" s="6"/>
      <c r="W101" s="6"/>
      <c r="X101" s="6"/>
      <c r="Y101" s="6"/>
      <c r="Z101" s="6"/>
    </row>
    <row r="102" spans="1:26" x14ac:dyDescent="0.3">
      <c r="A102" s="75">
        <v>10003087</v>
      </c>
      <c r="B102" s="72" t="s">
        <v>702</v>
      </c>
      <c r="C102" s="92" t="s">
        <v>1180</v>
      </c>
      <c r="D102" s="6"/>
      <c r="E102" s="14" t="str">
        <f t="shared" si="1"/>
        <v>SNB974894111862</v>
      </c>
      <c r="F102" s="6"/>
      <c r="G102" s="6"/>
      <c r="H102" s="6"/>
      <c r="I102" s="6"/>
      <c r="J102" s="6"/>
      <c r="K102" s="6"/>
      <c r="L102" s="6"/>
      <c r="M102" s="6"/>
      <c r="N102" s="6"/>
      <c r="O102" s="6"/>
      <c r="P102" s="6"/>
      <c r="Q102" s="6"/>
      <c r="R102" s="6"/>
      <c r="S102" s="6"/>
      <c r="T102" s="6"/>
      <c r="U102" s="6"/>
      <c r="V102" s="6"/>
      <c r="W102" s="6"/>
      <c r="X102" s="6"/>
      <c r="Y102" s="6"/>
      <c r="Z102" s="6"/>
    </row>
    <row r="103" spans="1:26" x14ac:dyDescent="0.3">
      <c r="A103" s="75">
        <v>10000543</v>
      </c>
      <c r="B103" s="72" t="s">
        <v>248</v>
      </c>
      <c r="C103" s="92" t="s">
        <v>944</v>
      </c>
      <c r="D103" s="6"/>
      <c r="E103" s="14" t="str">
        <f t="shared" si="1"/>
        <v>SNB931431136771</v>
      </c>
      <c r="F103" s="6"/>
      <c r="G103" s="6"/>
      <c r="H103" s="6"/>
      <c r="I103" s="6"/>
      <c r="J103" s="6"/>
      <c r="K103" s="6"/>
      <c r="L103" s="6"/>
      <c r="M103" s="6"/>
      <c r="N103" s="6"/>
      <c r="O103" s="6"/>
      <c r="P103" s="6"/>
      <c r="Q103" s="6"/>
      <c r="R103" s="6"/>
      <c r="S103" s="6"/>
      <c r="T103" s="6"/>
      <c r="U103" s="6"/>
      <c r="V103" s="6"/>
      <c r="W103" s="6"/>
      <c r="X103" s="6"/>
      <c r="Y103" s="6"/>
      <c r="Z103" s="6"/>
    </row>
    <row r="104" spans="1:26" x14ac:dyDescent="0.3">
      <c r="A104" s="75">
        <v>10000468</v>
      </c>
      <c r="B104" s="72" t="s">
        <v>53</v>
      </c>
      <c r="C104" s="92" t="s">
        <v>1181</v>
      </c>
      <c r="D104" s="6"/>
      <c r="E104" s="14" t="str">
        <f t="shared" si="1"/>
        <v>SNB913866241817</v>
      </c>
      <c r="F104" s="6"/>
      <c r="G104" s="6"/>
      <c r="H104" s="6"/>
      <c r="I104" s="6"/>
      <c r="J104" s="6"/>
      <c r="K104" s="6"/>
      <c r="L104" s="6"/>
      <c r="M104" s="6"/>
      <c r="N104" s="6"/>
      <c r="O104" s="6"/>
      <c r="P104" s="6"/>
      <c r="Q104" s="6"/>
      <c r="R104" s="6"/>
      <c r="S104" s="6"/>
      <c r="T104" s="6"/>
      <c r="U104" s="6"/>
      <c r="V104" s="6"/>
      <c r="W104" s="6"/>
      <c r="X104" s="6"/>
      <c r="Y104" s="6"/>
      <c r="Z104" s="6"/>
    </row>
    <row r="105" spans="1:26" x14ac:dyDescent="0.3">
      <c r="A105" s="75"/>
      <c r="B105" s="72" t="s">
        <v>1182</v>
      </c>
      <c r="C105" s="92" t="s">
        <v>1183</v>
      </c>
      <c r="D105" s="6"/>
      <c r="E105" s="14" t="str">
        <f t="shared" si="1"/>
        <v>SNB910882710327</v>
      </c>
      <c r="F105" s="6"/>
      <c r="G105" s="6"/>
      <c r="H105" s="6"/>
      <c r="I105" s="6"/>
      <c r="J105" s="6"/>
      <c r="K105" s="6"/>
      <c r="L105" s="6"/>
      <c r="M105" s="6"/>
      <c r="N105" s="6"/>
      <c r="O105" s="6"/>
      <c r="P105" s="6"/>
      <c r="Q105" s="6"/>
      <c r="R105" s="6"/>
      <c r="S105" s="6"/>
      <c r="T105" s="6"/>
      <c r="U105" s="6"/>
      <c r="V105" s="6"/>
      <c r="W105" s="6"/>
      <c r="X105" s="6"/>
      <c r="Y105" s="6"/>
      <c r="Z105" s="6"/>
    </row>
    <row r="106" spans="1:26" x14ac:dyDescent="0.3">
      <c r="A106" s="75">
        <v>10002997</v>
      </c>
      <c r="B106" s="72" t="s">
        <v>48</v>
      </c>
      <c r="C106" s="92" t="s">
        <v>908</v>
      </c>
      <c r="D106" s="6"/>
      <c r="E106" s="14" t="str">
        <f t="shared" si="1"/>
        <v>SNB913563830420</v>
      </c>
      <c r="F106" s="6"/>
      <c r="G106" s="6"/>
      <c r="H106" s="6"/>
      <c r="I106" s="6"/>
      <c r="J106" s="6"/>
      <c r="K106" s="6"/>
      <c r="L106" s="6"/>
      <c r="M106" s="6"/>
      <c r="N106" s="6"/>
      <c r="O106" s="6"/>
      <c r="P106" s="6"/>
      <c r="Q106" s="6"/>
      <c r="R106" s="6"/>
      <c r="S106" s="6"/>
      <c r="T106" s="6"/>
      <c r="U106" s="6"/>
      <c r="V106" s="6"/>
      <c r="W106" s="6"/>
      <c r="X106" s="6"/>
      <c r="Y106" s="6"/>
      <c r="Z106" s="6"/>
    </row>
    <row r="107" spans="1:26" x14ac:dyDescent="0.3">
      <c r="A107" s="75">
        <v>10002966</v>
      </c>
      <c r="B107" s="72" t="s">
        <v>666</v>
      </c>
      <c r="C107" s="92" t="s">
        <v>1185</v>
      </c>
      <c r="D107" s="6"/>
      <c r="E107" s="14" t="str">
        <f t="shared" si="1"/>
        <v>SNB971746988153</v>
      </c>
      <c r="F107" s="6"/>
      <c r="G107" s="6"/>
      <c r="H107" s="6"/>
      <c r="I107" s="6"/>
      <c r="J107" s="6"/>
      <c r="K107" s="6"/>
      <c r="L107" s="6"/>
      <c r="M107" s="6"/>
      <c r="N107" s="6"/>
      <c r="O107" s="6"/>
      <c r="P107" s="6"/>
      <c r="Q107" s="6"/>
      <c r="R107" s="6"/>
      <c r="S107" s="6"/>
      <c r="T107" s="6"/>
      <c r="U107" s="6"/>
      <c r="V107" s="6"/>
      <c r="W107" s="6"/>
      <c r="X107" s="6"/>
      <c r="Y107" s="6"/>
      <c r="Z107" s="6"/>
    </row>
    <row r="108" spans="1:26" x14ac:dyDescent="0.3">
      <c r="A108" s="75">
        <v>10000480</v>
      </c>
      <c r="B108" s="72" t="s">
        <v>46</v>
      </c>
      <c r="C108" s="92" t="s">
        <v>1186</v>
      </c>
      <c r="D108" s="6"/>
      <c r="E108" s="14" t="str">
        <f t="shared" si="1"/>
        <v>SNB913289502922</v>
      </c>
      <c r="F108" s="6"/>
      <c r="G108" s="6"/>
      <c r="H108" s="6"/>
      <c r="I108" s="6"/>
      <c r="J108" s="6"/>
      <c r="K108" s="6"/>
      <c r="L108" s="6"/>
      <c r="M108" s="6"/>
      <c r="N108" s="6"/>
      <c r="O108" s="6"/>
      <c r="P108" s="6"/>
      <c r="Q108" s="6"/>
      <c r="R108" s="6"/>
      <c r="S108" s="6"/>
      <c r="T108" s="6"/>
      <c r="U108" s="6"/>
      <c r="V108" s="6"/>
      <c r="W108" s="6"/>
      <c r="X108" s="6"/>
      <c r="Y108" s="6"/>
      <c r="Z108" s="6"/>
    </row>
    <row r="109" spans="1:26" x14ac:dyDescent="0.3">
      <c r="A109" s="75">
        <v>10001468</v>
      </c>
      <c r="B109" s="72" t="s">
        <v>717</v>
      </c>
      <c r="C109" s="92" t="s">
        <v>1187</v>
      </c>
      <c r="D109" s="6"/>
      <c r="E109" s="14" t="str">
        <f t="shared" si="1"/>
        <v>SNB976371748981</v>
      </c>
      <c r="F109" s="6"/>
      <c r="G109" s="6"/>
      <c r="H109" s="6"/>
      <c r="I109" s="6"/>
      <c r="J109" s="6"/>
      <c r="K109" s="6"/>
      <c r="L109" s="6"/>
      <c r="M109" s="6"/>
      <c r="N109" s="6"/>
      <c r="O109" s="6"/>
      <c r="P109" s="6"/>
      <c r="Q109" s="6"/>
      <c r="R109" s="6"/>
      <c r="S109" s="6"/>
      <c r="T109" s="6"/>
      <c r="U109" s="6"/>
      <c r="V109" s="6"/>
      <c r="W109" s="6"/>
      <c r="X109" s="6"/>
      <c r="Y109" s="6"/>
      <c r="Z109" s="6"/>
    </row>
    <row r="110" spans="1:26" x14ac:dyDescent="0.3">
      <c r="A110" s="75">
        <v>10001311</v>
      </c>
      <c r="B110" s="72" t="s">
        <v>138</v>
      </c>
      <c r="C110" s="92" t="s">
        <v>1222</v>
      </c>
      <c r="D110" s="6"/>
      <c r="E110" s="14" t="str">
        <f t="shared" si="1"/>
        <v>SNB921626387354</v>
      </c>
      <c r="F110" s="6"/>
      <c r="G110" s="6"/>
      <c r="H110" s="6"/>
      <c r="I110" s="6"/>
      <c r="J110" s="6"/>
      <c r="K110" s="6"/>
      <c r="L110" s="6"/>
      <c r="M110" s="6"/>
      <c r="N110" s="6"/>
      <c r="O110" s="6"/>
      <c r="P110" s="6"/>
      <c r="Q110" s="6"/>
      <c r="R110" s="6"/>
      <c r="S110" s="6"/>
      <c r="T110" s="6"/>
      <c r="U110" s="6"/>
      <c r="V110" s="6"/>
      <c r="W110" s="6"/>
      <c r="X110" s="6"/>
      <c r="Y110" s="6"/>
      <c r="Z110" s="6"/>
    </row>
    <row r="111" spans="1:26" x14ac:dyDescent="0.3">
      <c r="A111" s="75">
        <v>10000936</v>
      </c>
      <c r="B111" s="72" t="s">
        <v>287</v>
      </c>
      <c r="C111" s="92" t="s">
        <v>955</v>
      </c>
      <c r="D111" s="6"/>
      <c r="E111" s="14" t="str">
        <f t="shared" si="1"/>
        <v>SNB934514392514</v>
      </c>
      <c r="F111" s="6"/>
      <c r="G111" s="6"/>
      <c r="H111" s="6"/>
      <c r="I111" s="6"/>
      <c r="J111" s="6"/>
      <c r="K111" s="6"/>
      <c r="L111" s="6"/>
      <c r="M111" s="6"/>
      <c r="N111" s="6"/>
      <c r="O111" s="6"/>
      <c r="P111" s="6"/>
      <c r="Q111" s="6"/>
      <c r="R111" s="6"/>
      <c r="S111" s="6"/>
      <c r="T111" s="6"/>
      <c r="U111" s="6"/>
      <c r="V111" s="6"/>
      <c r="W111" s="6"/>
      <c r="X111" s="6"/>
      <c r="Y111" s="6"/>
      <c r="Z111" s="6"/>
    </row>
    <row r="112" spans="1:26" x14ac:dyDescent="0.3">
      <c r="A112" s="75">
        <v>10001144</v>
      </c>
      <c r="B112" s="72" t="s">
        <v>344</v>
      </c>
      <c r="C112" s="92" t="s">
        <v>1188</v>
      </c>
      <c r="D112" s="6"/>
      <c r="E112" s="14" t="str">
        <f t="shared" si="1"/>
        <v>SNB941042755957</v>
      </c>
      <c r="F112" s="6"/>
      <c r="G112" s="6"/>
      <c r="H112" s="6"/>
      <c r="I112" s="6"/>
      <c r="J112" s="6"/>
      <c r="K112" s="6"/>
      <c r="L112" s="6"/>
      <c r="M112" s="6"/>
      <c r="N112" s="6"/>
      <c r="O112" s="6"/>
      <c r="P112" s="6"/>
      <c r="Q112" s="6"/>
      <c r="R112" s="6"/>
      <c r="S112" s="6"/>
      <c r="T112" s="6"/>
      <c r="U112" s="6"/>
      <c r="V112" s="6"/>
      <c r="W112" s="6"/>
      <c r="X112" s="6"/>
      <c r="Y112" s="6"/>
      <c r="Z112" s="6"/>
    </row>
    <row r="113" spans="1:26" x14ac:dyDescent="0.3">
      <c r="A113" s="75">
        <v>10003295</v>
      </c>
      <c r="B113" s="72" t="s">
        <v>39</v>
      </c>
      <c r="C113" s="92" t="s">
        <v>1189</v>
      </c>
      <c r="D113" s="6"/>
      <c r="E113" s="14" t="str">
        <f t="shared" si="1"/>
        <v>SNB912743424114</v>
      </c>
      <c r="F113" s="6"/>
      <c r="G113" s="6"/>
      <c r="H113" s="6"/>
      <c r="I113" s="6"/>
      <c r="J113" s="6"/>
      <c r="K113" s="6"/>
      <c r="L113" s="6"/>
      <c r="M113" s="6"/>
      <c r="N113" s="6"/>
      <c r="O113" s="6"/>
      <c r="P113" s="6"/>
      <c r="Q113" s="6"/>
      <c r="R113" s="6"/>
      <c r="S113" s="6"/>
      <c r="T113" s="6"/>
      <c r="U113" s="6"/>
      <c r="V113" s="6"/>
      <c r="W113" s="6"/>
      <c r="X113" s="6"/>
      <c r="Y113" s="6"/>
      <c r="Z113" s="6"/>
    </row>
    <row r="114" spans="1:26" x14ac:dyDescent="0.3">
      <c r="A114" s="75">
        <v>10000658</v>
      </c>
      <c r="B114" s="72" t="s">
        <v>605</v>
      </c>
      <c r="C114" s="92" t="s">
        <v>1190</v>
      </c>
      <c r="D114" s="6"/>
      <c r="E114" s="14" t="str">
        <f t="shared" si="1"/>
        <v>SNB966380208811</v>
      </c>
      <c r="F114" s="6"/>
      <c r="G114" s="6"/>
      <c r="H114" s="6"/>
      <c r="I114" s="6"/>
      <c r="J114" s="6"/>
      <c r="K114" s="6"/>
      <c r="L114" s="6"/>
      <c r="M114" s="6"/>
      <c r="N114" s="6"/>
      <c r="O114" s="6"/>
      <c r="P114" s="6"/>
      <c r="Q114" s="6"/>
      <c r="R114" s="6"/>
      <c r="S114" s="6"/>
      <c r="T114" s="6"/>
      <c r="U114" s="6"/>
      <c r="V114" s="6"/>
      <c r="W114" s="6"/>
      <c r="X114" s="6"/>
      <c r="Y114" s="6"/>
      <c r="Z114" s="6"/>
    </row>
    <row r="115" spans="1:26" x14ac:dyDescent="0.3">
      <c r="A115" s="75">
        <v>10000191</v>
      </c>
      <c r="B115" s="72" t="s">
        <v>266</v>
      </c>
      <c r="C115" s="92" t="s">
        <v>1191</v>
      </c>
      <c r="D115" s="6"/>
      <c r="E115" s="14" t="str">
        <f t="shared" si="1"/>
        <v>SNB932516649124</v>
      </c>
      <c r="F115" s="6"/>
      <c r="G115" s="6"/>
      <c r="H115" s="6"/>
      <c r="I115" s="6"/>
      <c r="J115" s="6"/>
      <c r="K115" s="6"/>
      <c r="L115" s="6"/>
      <c r="M115" s="6"/>
      <c r="N115" s="6"/>
      <c r="O115" s="6"/>
      <c r="P115" s="6"/>
      <c r="Q115" s="6"/>
      <c r="R115" s="6"/>
      <c r="S115" s="6"/>
      <c r="T115" s="6"/>
      <c r="U115" s="6"/>
      <c r="V115" s="6"/>
      <c r="W115" s="6"/>
      <c r="X115" s="6"/>
      <c r="Y115" s="6"/>
      <c r="Z115" s="6"/>
    </row>
    <row r="116" spans="1:26" x14ac:dyDescent="0.3">
      <c r="A116" s="75">
        <v>10000934</v>
      </c>
      <c r="B116" s="72" t="s">
        <v>380</v>
      </c>
      <c r="C116" s="92" t="s">
        <v>971</v>
      </c>
      <c r="D116" s="6"/>
      <c r="E116" s="14" t="str">
        <f t="shared" si="1"/>
        <v>SNB943962034624</v>
      </c>
      <c r="F116" s="6"/>
      <c r="G116" s="6"/>
      <c r="H116" s="6"/>
      <c r="I116" s="6"/>
      <c r="J116" s="6"/>
      <c r="K116" s="6"/>
      <c r="L116" s="6"/>
      <c r="M116" s="6"/>
      <c r="N116" s="6"/>
      <c r="O116" s="6"/>
      <c r="P116" s="6"/>
      <c r="Q116" s="6"/>
      <c r="R116" s="6"/>
      <c r="S116" s="6"/>
      <c r="T116" s="6"/>
      <c r="U116" s="6"/>
      <c r="V116" s="6"/>
      <c r="W116" s="6"/>
      <c r="X116" s="6"/>
      <c r="Y116" s="6"/>
      <c r="Z116" s="6"/>
    </row>
    <row r="117" spans="1:26" x14ac:dyDescent="0.3">
      <c r="A117" s="75">
        <v>10000523</v>
      </c>
      <c r="B117" s="72" t="s">
        <v>306</v>
      </c>
      <c r="C117" s="92" t="s">
        <v>1192</v>
      </c>
      <c r="D117" s="6"/>
      <c r="E117" s="14" t="str">
        <f t="shared" si="1"/>
        <v>SNB936172924014</v>
      </c>
      <c r="F117" s="6"/>
      <c r="G117" s="6"/>
      <c r="H117" s="6"/>
      <c r="I117" s="6"/>
      <c r="J117" s="6"/>
      <c r="K117" s="6"/>
      <c r="L117" s="6"/>
      <c r="M117" s="6"/>
      <c r="N117" s="6"/>
      <c r="O117" s="6"/>
      <c r="P117" s="6"/>
      <c r="Q117" s="6"/>
      <c r="R117" s="6"/>
      <c r="S117" s="6"/>
      <c r="T117" s="6"/>
      <c r="U117" s="6"/>
      <c r="V117" s="6"/>
      <c r="W117" s="6"/>
      <c r="X117" s="6"/>
      <c r="Y117" s="6"/>
      <c r="Z117" s="6"/>
    </row>
    <row r="118" spans="1:26" x14ac:dyDescent="0.3">
      <c r="A118" s="75">
        <v>10000938</v>
      </c>
      <c r="B118" s="72" t="s">
        <v>65</v>
      </c>
      <c r="C118" s="92" t="s">
        <v>1193</v>
      </c>
      <c r="D118" s="6"/>
      <c r="E118" s="14" t="str">
        <f t="shared" si="1"/>
        <v>SNB914735995145</v>
      </c>
      <c r="F118" s="6"/>
      <c r="G118" s="6"/>
      <c r="H118" s="6"/>
      <c r="I118" s="6"/>
      <c r="J118" s="6"/>
      <c r="K118" s="6"/>
      <c r="L118" s="6"/>
      <c r="M118" s="6"/>
      <c r="N118" s="6"/>
      <c r="O118" s="6"/>
      <c r="P118" s="6"/>
      <c r="Q118" s="6"/>
      <c r="R118" s="6"/>
      <c r="S118" s="6"/>
      <c r="T118" s="6"/>
      <c r="U118" s="6"/>
      <c r="V118" s="6"/>
      <c r="W118" s="6"/>
      <c r="X118" s="6"/>
      <c r="Y118" s="6"/>
      <c r="Z118" s="6"/>
    </row>
    <row r="119" spans="1:26" x14ac:dyDescent="0.3">
      <c r="A119" s="75">
        <v>10003017</v>
      </c>
      <c r="B119" s="72" t="s">
        <v>883</v>
      </c>
      <c r="C119" s="92" t="s">
        <v>1195</v>
      </c>
      <c r="D119" s="6"/>
      <c r="E119" s="14" t="str">
        <f t="shared" si="1"/>
        <v>SNB994111700501</v>
      </c>
      <c r="F119" s="6"/>
      <c r="G119" s="6"/>
      <c r="H119" s="6"/>
      <c r="I119" s="6"/>
      <c r="J119" s="6"/>
      <c r="K119" s="6"/>
      <c r="L119" s="6"/>
      <c r="M119" s="6"/>
      <c r="N119" s="6"/>
      <c r="O119" s="6"/>
      <c r="P119" s="6"/>
      <c r="Q119" s="6"/>
      <c r="R119" s="6"/>
      <c r="S119" s="6"/>
      <c r="T119" s="6"/>
      <c r="U119" s="6"/>
      <c r="V119" s="6"/>
      <c r="W119" s="6"/>
      <c r="X119" s="6"/>
      <c r="Y119" s="6"/>
      <c r="Z119" s="6"/>
    </row>
    <row r="120" spans="1:26" x14ac:dyDescent="0.3">
      <c r="A120" s="75">
        <v>10003218</v>
      </c>
      <c r="B120" s="72" t="s">
        <v>94</v>
      </c>
      <c r="C120" s="92" t="s">
        <v>917</v>
      </c>
      <c r="D120" s="6"/>
      <c r="E120" s="14" t="str">
        <f t="shared" si="1"/>
        <v>SNB917314328846</v>
      </c>
      <c r="F120" s="6"/>
      <c r="G120" s="6"/>
      <c r="H120" s="6"/>
      <c r="I120" s="6"/>
      <c r="J120" s="6"/>
      <c r="K120" s="6"/>
      <c r="L120" s="6"/>
      <c r="M120" s="6"/>
      <c r="N120" s="6"/>
      <c r="O120" s="6"/>
      <c r="P120" s="6"/>
      <c r="Q120" s="6"/>
      <c r="R120" s="6"/>
      <c r="S120" s="6"/>
      <c r="T120" s="6"/>
      <c r="U120" s="6"/>
      <c r="V120" s="6"/>
      <c r="W120" s="6"/>
      <c r="X120" s="6"/>
      <c r="Y120" s="6"/>
      <c r="Z120" s="6"/>
    </row>
    <row r="121" spans="1:26" x14ac:dyDescent="0.3">
      <c r="A121" s="75">
        <v>10001102</v>
      </c>
      <c r="B121" s="72" t="s">
        <v>755</v>
      </c>
      <c r="C121" s="92" t="s">
        <v>1196</v>
      </c>
      <c r="D121" s="6"/>
      <c r="E121" s="14" t="str">
        <f t="shared" si="1"/>
        <v>SNB980055629275</v>
      </c>
      <c r="F121" s="6"/>
      <c r="G121" s="6"/>
      <c r="H121" s="6"/>
      <c r="I121" s="6"/>
      <c r="J121" s="6"/>
      <c r="K121" s="6"/>
      <c r="L121" s="6"/>
      <c r="M121" s="6"/>
      <c r="N121" s="6"/>
      <c r="O121" s="6"/>
      <c r="P121" s="6"/>
      <c r="Q121" s="6"/>
      <c r="R121" s="6"/>
      <c r="S121" s="6"/>
      <c r="T121" s="6"/>
      <c r="U121" s="6"/>
      <c r="V121" s="6"/>
      <c r="W121" s="6"/>
      <c r="X121" s="6"/>
      <c r="Y121" s="6"/>
      <c r="Z121" s="6"/>
    </row>
    <row r="122" spans="1:26" x14ac:dyDescent="0.3">
      <c r="A122" s="75">
        <v>10008552</v>
      </c>
      <c r="B122" s="72" t="s">
        <v>71</v>
      </c>
      <c r="C122" s="92" t="s">
        <v>1197</v>
      </c>
      <c r="D122" s="6"/>
      <c r="E122" s="14" t="str">
        <f t="shared" si="1"/>
        <v>SNB915100694458</v>
      </c>
      <c r="F122" s="6"/>
      <c r="G122" s="6"/>
      <c r="H122" s="6"/>
      <c r="I122" s="6"/>
      <c r="J122" s="6"/>
      <c r="K122" s="6"/>
      <c r="L122" s="6"/>
      <c r="M122" s="6"/>
      <c r="N122" s="6"/>
      <c r="O122" s="6"/>
      <c r="P122" s="6"/>
      <c r="Q122" s="6"/>
      <c r="R122" s="6"/>
      <c r="S122" s="6"/>
      <c r="T122" s="6"/>
      <c r="U122" s="6"/>
      <c r="V122" s="6"/>
      <c r="W122" s="6"/>
      <c r="X122" s="6"/>
      <c r="Y122" s="6"/>
      <c r="Z122" s="6"/>
    </row>
    <row r="123" spans="1:26" x14ac:dyDescent="0.3">
      <c r="A123" s="75">
        <v>10003671</v>
      </c>
      <c r="B123" s="72" t="s">
        <v>267</v>
      </c>
      <c r="C123" s="92" t="s">
        <v>1198</v>
      </c>
      <c r="D123" s="6"/>
      <c r="E123" s="14" t="str">
        <f t="shared" si="1"/>
        <v>SNB932549440224</v>
      </c>
      <c r="F123" s="6"/>
      <c r="G123" s="6"/>
      <c r="H123" s="6"/>
      <c r="I123" s="6"/>
      <c r="J123" s="6"/>
      <c r="K123" s="6"/>
      <c r="L123" s="6"/>
      <c r="M123" s="6"/>
      <c r="N123" s="6"/>
      <c r="O123" s="6"/>
      <c r="P123" s="6"/>
      <c r="Q123" s="6"/>
      <c r="R123" s="6"/>
      <c r="S123" s="6"/>
      <c r="T123" s="6"/>
      <c r="U123" s="6"/>
      <c r="V123" s="6"/>
      <c r="W123" s="6"/>
      <c r="X123" s="6"/>
      <c r="Y123" s="6"/>
      <c r="Z123" s="6"/>
    </row>
    <row r="124" spans="1:26" x14ac:dyDescent="0.3">
      <c r="A124" s="75">
        <v>10003144</v>
      </c>
      <c r="B124" s="72" t="s">
        <v>28</v>
      </c>
      <c r="C124" s="92" t="s">
        <v>1199</v>
      </c>
      <c r="D124" s="6"/>
      <c r="E124" s="14" t="str">
        <f t="shared" si="1"/>
        <v>SNB911521002599</v>
      </c>
      <c r="F124" s="6"/>
      <c r="G124" s="6"/>
      <c r="H124" s="6"/>
      <c r="I124" s="6"/>
      <c r="J124" s="6"/>
      <c r="K124" s="6"/>
      <c r="L124" s="6"/>
      <c r="M124" s="6"/>
      <c r="N124" s="6"/>
      <c r="O124" s="6"/>
      <c r="P124" s="6"/>
      <c r="Q124" s="6"/>
      <c r="R124" s="6"/>
      <c r="S124" s="6"/>
      <c r="T124" s="6"/>
      <c r="U124" s="6"/>
      <c r="V124" s="6"/>
      <c r="W124" s="6"/>
      <c r="X124" s="6"/>
      <c r="Y124" s="6"/>
      <c r="Z124" s="6"/>
    </row>
    <row r="125" spans="1:26" x14ac:dyDescent="0.3">
      <c r="A125" s="75">
        <v>10003267</v>
      </c>
      <c r="B125" s="72" t="s">
        <v>705</v>
      </c>
      <c r="C125" s="92" t="s">
        <v>1022</v>
      </c>
      <c r="D125" s="6"/>
      <c r="E125" s="14" t="str">
        <f t="shared" si="1"/>
        <v>SNB975176329548</v>
      </c>
      <c r="F125" s="6"/>
      <c r="G125" s="6"/>
      <c r="H125" s="6"/>
      <c r="I125" s="6"/>
      <c r="J125" s="6"/>
      <c r="K125" s="6"/>
      <c r="L125" s="6"/>
      <c r="M125" s="6"/>
      <c r="N125" s="6"/>
      <c r="O125" s="6"/>
      <c r="P125" s="6"/>
      <c r="Q125" s="6"/>
      <c r="R125" s="6"/>
      <c r="S125" s="6"/>
      <c r="T125" s="6"/>
      <c r="U125" s="6"/>
      <c r="V125" s="6"/>
      <c r="W125" s="6"/>
      <c r="X125" s="6"/>
      <c r="Y125" s="6"/>
      <c r="Z125" s="6"/>
    </row>
    <row r="126" spans="1:26" x14ac:dyDescent="0.3">
      <c r="A126" s="75">
        <v>10001839</v>
      </c>
      <c r="B126" s="72" t="s">
        <v>342</v>
      </c>
      <c r="C126" s="92" t="s">
        <v>1200</v>
      </c>
      <c r="D126" s="6"/>
      <c r="E126" s="14" t="str">
        <f t="shared" si="1"/>
        <v>SNB940901758313</v>
      </c>
      <c r="F126" s="6"/>
      <c r="G126" s="6"/>
      <c r="H126" s="6"/>
      <c r="I126" s="6"/>
      <c r="J126" s="6"/>
      <c r="K126" s="6"/>
      <c r="L126" s="6"/>
      <c r="M126" s="6"/>
      <c r="N126" s="6"/>
      <c r="O126" s="6"/>
      <c r="P126" s="6"/>
      <c r="Q126" s="6"/>
      <c r="R126" s="6"/>
      <c r="S126" s="6"/>
      <c r="T126" s="6"/>
      <c r="U126" s="6"/>
      <c r="V126" s="6"/>
      <c r="W126" s="6"/>
      <c r="X126" s="6"/>
      <c r="Y126" s="6"/>
      <c r="Z126" s="6"/>
    </row>
    <row r="127" spans="1:26" x14ac:dyDescent="0.3">
      <c r="A127" s="75">
        <v>10000373</v>
      </c>
      <c r="B127" s="72" t="s">
        <v>49</v>
      </c>
      <c r="C127" s="92" t="s">
        <v>1201</v>
      </c>
      <c r="D127" s="6"/>
      <c r="E127" s="14" t="str">
        <f t="shared" si="1"/>
        <v>SNB913576376151</v>
      </c>
      <c r="F127" s="6"/>
      <c r="G127" s="6"/>
      <c r="H127" s="6"/>
      <c r="I127" s="6"/>
      <c r="J127" s="6"/>
      <c r="K127" s="6"/>
      <c r="L127" s="6"/>
      <c r="M127" s="6"/>
      <c r="N127" s="6"/>
      <c r="O127" s="6"/>
      <c r="P127" s="6"/>
      <c r="Q127" s="6"/>
      <c r="R127" s="6"/>
      <c r="S127" s="6"/>
      <c r="T127" s="6"/>
      <c r="U127" s="6"/>
      <c r="V127" s="6"/>
      <c r="W127" s="6"/>
      <c r="X127" s="6"/>
      <c r="Y127" s="6"/>
      <c r="Z127" s="6"/>
    </row>
    <row r="128" spans="1:26" x14ac:dyDescent="0.3">
      <c r="A128" s="75">
        <v>10000575</v>
      </c>
      <c r="B128" s="72" t="s">
        <v>356</v>
      </c>
      <c r="C128" s="92" t="s">
        <v>1202</v>
      </c>
      <c r="D128" s="6"/>
      <c r="E128" s="14" t="str">
        <f t="shared" si="1"/>
        <v>SNB942173666990</v>
      </c>
      <c r="F128" s="6"/>
      <c r="G128" s="6"/>
      <c r="H128" s="6"/>
      <c r="I128" s="6"/>
      <c r="J128" s="6"/>
      <c r="K128" s="6"/>
      <c r="L128" s="6"/>
      <c r="M128" s="6"/>
      <c r="N128" s="6"/>
      <c r="O128" s="6"/>
      <c r="P128" s="6"/>
      <c r="Q128" s="6"/>
      <c r="R128" s="6"/>
      <c r="S128" s="6"/>
      <c r="T128" s="6"/>
      <c r="U128" s="6"/>
      <c r="V128" s="6"/>
      <c r="W128" s="6"/>
      <c r="X128" s="6"/>
      <c r="Y128" s="6"/>
      <c r="Z128" s="6"/>
    </row>
    <row r="129" spans="1:26" x14ac:dyDescent="0.3">
      <c r="A129" s="75">
        <v>10000634</v>
      </c>
      <c r="B129" s="72" t="s">
        <v>263</v>
      </c>
      <c r="C129" s="92" t="s">
        <v>1203</v>
      </c>
      <c r="D129" s="6"/>
      <c r="E129" s="14" t="str">
        <f t="shared" si="1"/>
        <v>SNB932388577952</v>
      </c>
      <c r="F129" s="6"/>
      <c r="G129" s="6"/>
      <c r="H129" s="6"/>
      <c r="I129" s="6"/>
      <c r="J129" s="6"/>
      <c r="K129" s="6"/>
      <c r="L129" s="6"/>
      <c r="M129" s="6"/>
      <c r="N129" s="6"/>
      <c r="O129" s="6"/>
      <c r="P129" s="6"/>
      <c r="Q129" s="6"/>
      <c r="R129" s="6"/>
      <c r="S129" s="6"/>
      <c r="T129" s="6"/>
      <c r="U129" s="6"/>
      <c r="V129" s="6"/>
      <c r="W129" s="6"/>
      <c r="X129" s="6"/>
      <c r="Y129" s="6"/>
      <c r="Z129" s="6"/>
    </row>
    <row r="130" spans="1:26" x14ac:dyDescent="0.3">
      <c r="A130" s="75">
        <v>10003890</v>
      </c>
      <c r="B130" s="72" t="s">
        <v>21</v>
      </c>
      <c r="C130" s="92" t="s">
        <v>1204</v>
      </c>
      <c r="D130" s="6"/>
      <c r="E130" s="14" t="str">
        <f t="shared" si="1"/>
        <v>SNB910995561328</v>
      </c>
      <c r="F130" s="6"/>
      <c r="G130" s="6"/>
      <c r="H130" s="6"/>
      <c r="I130" s="6"/>
      <c r="J130" s="6"/>
      <c r="K130" s="6"/>
      <c r="L130" s="6"/>
      <c r="M130" s="6"/>
      <c r="N130" s="6"/>
      <c r="O130" s="6"/>
      <c r="P130" s="6"/>
      <c r="Q130" s="6"/>
      <c r="R130" s="6"/>
      <c r="S130" s="6"/>
      <c r="T130" s="6"/>
      <c r="U130" s="6"/>
      <c r="V130" s="6"/>
      <c r="W130" s="6"/>
      <c r="X130" s="6"/>
      <c r="Y130" s="6"/>
      <c r="Z130" s="6"/>
    </row>
    <row r="131" spans="1:26" x14ac:dyDescent="0.3">
      <c r="A131" s="75">
        <v>10003729</v>
      </c>
      <c r="B131" s="72" t="s">
        <v>72</v>
      </c>
      <c r="C131" s="92" t="s">
        <v>912</v>
      </c>
      <c r="D131" s="6"/>
      <c r="E131" s="14" t="str">
        <f t="shared" ref="E131:E194" si="2">B131</f>
        <v>SNB915186313908</v>
      </c>
      <c r="F131" s="6"/>
      <c r="G131" s="6"/>
      <c r="H131" s="6"/>
      <c r="I131" s="6"/>
      <c r="J131" s="6"/>
      <c r="K131" s="6"/>
      <c r="L131" s="6"/>
      <c r="M131" s="6"/>
      <c r="N131" s="6"/>
      <c r="O131" s="6"/>
      <c r="P131" s="6"/>
      <c r="Q131" s="6"/>
      <c r="R131" s="6"/>
      <c r="S131" s="6"/>
      <c r="T131" s="6"/>
      <c r="U131" s="6"/>
      <c r="V131" s="6"/>
      <c r="W131" s="6"/>
      <c r="X131" s="6"/>
      <c r="Y131" s="6"/>
      <c r="Z131" s="6"/>
    </row>
    <row r="132" spans="1:26" x14ac:dyDescent="0.3">
      <c r="A132" s="75">
        <v>10001870</v>
      </c>
      <c r="B132" s="72" t="s">
        <v>791</v>
      </c>
      <c r="C132" s="92" t="s">
        <v>1038</v>
      </c>
      <c r="D132" s="6"/>
      <c r="E132" s="14" t="str">
        <f t="shared" si="2"/>
        <v>SNB982934611074</v>
      </c>
      <c r="F132" s="6"/>
      <c r="G132" s="6"/>
      <c r="H132" s="6"/>
      <c r="I132" s="6"/>
      <c r="J132" s="6"/>
      <c r="K132" s="6"/>
      <c r="L132" s="6"/>
      <c r="M132" s="6"/>
      <c r="N132" s="6"/>
      <c r="O132" s="6"/>
      <c r="P132" s="6"/>
      <c r="Q132" s="6"/>
      <c r="R132" s="6"/>
      <c r="S132" s="6"/>
      <c r="T132" s="6"/>
      <c r="U132" s="6"/>
      <c r="V132" s="6"/>
      <c r="W132" s="6"/>
      <c r="X132" s="6"/>
      <c r="Y132" s="6"/>
      <c r="Z132" s="6"/>
    </row>
    <row r="133" spans="1:26" x14ac:dyDescent="0.3">
      <c r="A133" s="75">
        <v>10000500</v>
      </c>
      <c r="B133" s="72" t="s">
        <v>701</v>
      </c>
      <c r="C133" s="92" t="s">
        <v>1021</v>
      </c>
      <c r="D133" s="6"/>
      <c r="E133" s="14" t="str">
        <f t="shared" si="2"/>
        <v>SNB974763887737</v>
      </c>
      <c r="F133" s="6"/>
      <c r="G133" s="6"/>
      <c r="H133" s="6"/>
      <c r="I133" s="6"/>
      <c r="J133" s="6"/>
      <c r="K133" s="6"/>
      <c r="L133" s="6"/>
      <c r="M133" s="6"/>
      <c r="N133" s="6"/>
      <c r="O133" s="6"/>
      <c r="P133" s="6"/>
      <c r="Q133" s="6"/>
      <c r="R133" s="6"/>
      <c r="S133" s="6"/>
      <c r="T133" s="6"/>
      <c r="U133" s="6"/>
      <c r="V133" s="6"/>
      <c r="W133" s="6"/>
      <c r="X133" s="6"/>
      <c r="Y133" s="6"/>
      <c r="Z133" s="6"/>
    </row>
    <row r="134" spans="1:26" x14ac:dyDescent="0.3">
      <c r="A134" s="75">
        <v>10001662</v>
      </c>
      <c r="B134" s="72" t="s">
        <v>186</v>
      </c>
      <c r="C134" s="92" t="s">
        <v>1206</v>
      </c>
      <c r="D134" s="6"/>
      <c r="E134" s="14" t="str">
        <f t="shared" si="2"/>
        <v>SNB925831583235</v>
      </c>
      <c r="F134" s="6"/>
      <c r="G134" s="6"/>
      <c r="H134" s="6"/>
      <c r="I134" s="6"/>
      <c r="J134" s="6"/>
      <c r="K134" s="6"/>
      <c r="L134" s="6"/>
      <c r="M134" s="6"/>
      <c r="N134" s="6"/>
      <c r="O134" s="6"/>
      <c r="P134" s="6"/>
      <c r="Q134" s="6"/>
      <c r="R134" s="6"/>
      <c r="S134" s="6"/>
      <c r="T134" s="6"/>
      <c r="U134" s="6"/>
      <c r="V134" s="6"/>
      <c r="W134" s="6"/>
      <c r="X134" s="6"/>
      <c r="Y134" s="6"/>
      <c r="Z134" s="6"/>
    </row>
    <row r="135" spans="1:26" x14ac:dyDescent="0.3">
      <c r="A135" s="75">
        <v>10006778</v>
      </c>
      <c r="B135" s="72" t="s">
        <v>560</v>
      </c>
      <c r="C135" s="92" t="s">
        <v>1207</v>
      </c>
      <c r="D135" s="6"/>
      <c r="E135" s="14" t="str">
        <f t="shared" si="2"/>
        <v>SNB962013221356</v>
      </c>
      <c r="F135" s="6"/>
      <c r="G135" s="6"/>
      <c r="H135" s="6"/>
      <c r="I135" s="6"/>
      <c r="J135" s="6"/>
      <c r="K135" s="6"/>
      <c r="L135" s="6"/>
      <c r="M135" s="6"/>
      <c r="N135" s="6"/>
      <c r="O135" s="6"/>
      <c r="P135" s="6"/>
      <c r="Q135" s="6"/>
      <c r="R135" s="6"/>
      <c r="S135" s="6"/>
      <c r="T135" s="6"/>
      <c r="U135" s="6"/>
      <c r="V135" s="6"/>
      <c r="W135" s="6"/>
      <c r="X135" s="6"/>
      <c r="Y135" s="6"/>
      <c r="Z135" s="6"/>
    </row>
    <row r="136" spans="1:26" x14ac:dyDescent="0.3">
      <c r="A136" s="75">
        <v>10000557</v>
      </c>
      <c r="B136" s="72" t="s">
        <v>594</v>
      </c>
      <c r="C136" s="92" t="s">
        <v>1208</v>
      </c>
      <c r="D136" s="6"/>
      <c r="E136" s="14" t="str">
        <f t="shared" si="2"/>
        <v>SNB965281540327</v>
      </c>
      <c r="F136" s="6"/>
      <c r="G136" s="6"/>
      <c r="H136" s="6"/>
      <c r="I136" s="6"/>
      <c r="J136" s="6"/>
      <c r="K136" s="6"/>
      <c r="L136" s="6"/>
      <c r="M136" s="6"/>
      <c r="N136" s="6"/>
      <c r="O136" s="6"/>
      <c r="P136" s="6"/>
      <c r="Q136" s="6"/>
      <c r="R136" s="6"/>
      <c r="S136" s="6"/>
      <c r="T136" s="6"/>
      <c r="U136" s="6"/>
      <c r="V136" s="6"/>
      <c r="W136" s="6"/>
      <c r="X136" s="6"/>
      <c r="Y136" s="6"/>
      <c r="Z136" s="6"/>
    </row>
    <row r="137" spans="1:26" x14ac:dyDescent="0.3">
      <c r="A137" s="75">
        <v>10000195</v>
      </c>
      <c r="B137" s="72" t="s">
        <v>877</v>
      </c>
      <c r="C137" s="92" t="s">
        <v>1209</v>
      </c>
      <c r="D137" s="6"/>
      <c r="E137" s="14" t="str">
        <f t="shared" si="2"/>
        <v>SNB991797615686</v>
      </c>
      <c r="F137" s="6"/>
      <c r="G137" s="6"/>
      <c r="H137" s="6"/>
      <c r="I137" s="6"/>
      <c r="J137" s="6"/>
      <c r="K137" s="6"/>
      <c r="L137" s="6"/>
      <c r="M137" s="6"/>
      <c r="N137" s="6"/>
      <c r="O137" s="6"/>
      <c r="P137" s="6"/>
      <c r="Q137" s="6"/>
      <c r="R137" s="6"/>
      <c r="S137" s="6"/>
      <c r="T137" s="6"/>
      <c r="U137" s="6"/>
      <c r="V137" s="6"/>
      <c r="W137" s="6"/>
      <c r="X137" s="6"/>
      <c r="Y137" s="6"/>
      <c r="Z137" s="6"/>
    </row>
    <row r="138" spans="1:26" x14ac:dyDescent="0.3">
      <c r="A138" s="75">
        <v>10003416</v>
      </c>
      <c r="B138" s="72" t="s">
        <v>838</v>
      </c>
      <c r="C138" s="92" t="s">
        <v>1210</v>
      </c>
      <c r="D138" s="6"/>
      <c r="E138" s="14" t="str">
        <f t="shared" si="2"/>
        <v>SNB986363918520</v>
      </c>
      <c r="F138" s="6"/>
      <c r="G138" s="6"/>
      <c r="H138" s="6"/>
      <c r="I138" s="6"/>
      <c r="J138" s="6"/>
      <c r="K138" s="6"/>
      <c r="L138" s="6"/>
      <c r="M138" s="6"/>
      <c r="N138" s="6"/>
      <c r="O138" s="6"/>
      <c r="P138" s="6"/>
      <c r="Q138" s="6"/>
      <c r="R138" s="6"/>
      <c r="S138" s="6"/>
      <c r="T138" s="6"/>
      <c r="U138" s="6"/>
      <c r="V138" s="6"/>
      <c r="W138" s="6"/>
      <c r="X138" s="6"/>
      <c r="Y138" s="6"/>
      <c r="Z138" s="6"/>
    </row>
    <row r="139" spans="1:26" x14ac:dyDescent="0.3">
      <c r="A139" s="75">
        <v>10001877</v>
      </c>
      <c r="B139" s="72" t="s">
        <v>305</v>
      </c>
      <c r="C139" s="92" t="s">
        <v>1211</v>
      </c>
      <c r="D139" s="6"/>
      <c r="E139" s="14" t="str">
        <f t="shared" si="2"/>
        <v>SNB935932937127</v>
      </c>
      <c r="F139" s="6"/>
      <c r="G139" s="6"/>
      <c r="H139" s="6"/>
      <c r="I139" s="6"/>
      <c r="J139" s="6"/>
      <c r="K139" s="6"/>
      <c r="L139" s="6"/>
      <c r="M139" s="6"/>
      <c r="N139" s="6"/>
      <c r="O139" s="6"/>
      <c r="P139" s="6"/>
      <c r="Q139" s="6"/>
      <c r="R139" s="6"/>
      <c r="S139" s="6"/>
      <c r="T139" s="6"/>
      <c r="U139" s="6"/>
      <c r="V139" s="6"/>
      <c r="W139" s="6"/>
      <c r="X139" s="6"/>
      <c r="Y139" s="6"/>
      <c r="Z139" s="6"/>
    </row>
    <row r="140" spans="1:26" x14ac:dyDescent="0.3">
      <c r="A140" s="75">
        <v>10003230</v>
      </c>
      <c r="B140" s="72" t="s">
        <v>256</v>
      </c>
      <c r="C140" s="92" t="s">
        <v>1212</v>
      </c>
      <c r="D140" s="6"/>
      <c r="E140" s="14" t="str">
        <f t="shared" si="2"/>
        <v>SNB931930462517</v>
      </c>
      <c r="F140" s="6"/>
      <c r="G140" s="6"/>
      <c r="H140" s="6"/>
      <c r="I140" s="6"/>
      <c r="J140" s="6"/>
      <c r="K140" s="6"/>
      <c r="L140" s="6"/>
      <c r="M140" s="6"/>
      <c r="N140" s="6"/>
      <c r="O140" s="6"/>
      <c r="P140" s="6"/>
      <c r="Q140" s="6"/>
      <c r="R140" s="6"/>
      <c r="S140" s="6"/>
      <c r="T140" s="6"/>
      <c r="U140" s="6"/>
      <c r="V140" s="6"/>
      <c r="W140" s="6"/>
      <c r="X140" s="6"/>
      <c r="Y140" s="6"/>
      <c r="Z140" s="6"/>
    </row>
    <row r="141" spans="1:26" x14ac:dyDescent="0.3">
      <c r="A141" s="75">
        <v>10000185</v>
      </c>
      <c r="B141" s="72" t="s">
        <v>31</v>
      </c>
      <c r="C141" s="92" t="s">
        <v>1213</v>
      </c>
      <c r="D141" s="6"/>
      <c r="E141" s="14" t="str">
        <f t="shared" si="2"/>
        <v>SNB911696239035</v>
      </c>
      <c r="F141" s="6"/>
      <c r="G141" s="6"/>
      <c r="H141" s="6"/>
      <c r="I141" s="6"/>
      <c r="J141" s="6"/>
      <c r="K141" s="6"/>
      <c r="L141" s="6"/>
      <c r="M141" s="6"/>
      <c r="N141" s="6"/>
      <c r="O141" s="6"/>
      <c r="P141" s="6"/>
      <c r="Q141" s="6"/>
      <c r="R141" s="6"/>
      <c r="S141" s="6"/>
      <c r="T141" s="6"/>
      <c r="U141" s="6"/>
      <c r="V141" s="6"/>
      <c r="W141" s="6"/>
      <c r="X141" s="6"/>
      <c r="Y141" s="6"/>
      <c r="Z141" s="6"/>
    </row>
    <row r="142" spans="1:26" x14ac:dyDescent="0.3">
      <c r="A142" s="75">
        <v>10000223</v>
      </c>
      <c r="B142" s="72" t="s">
        <v>137</v>
      </c>
      <c r="C142" s="92" t="s">
        <v>1214</v>
      </c>
      <c r="D142" s="6"/>
      <c r="E142" s="14" t="str">
        <f t="shared" si="2"/>
        <v>SNB921611512679</v>
      </c>
      <c r="F142" s="6"/>
      <c r="G142" s="6"/>
      <c r="H142" s="6"/>
      <c r="I142" s="6"/>
      <c r="J142" s="6"/>
      <c r="K142" s="6"/>
      <c r="L142" s="6"/>
      <c r="M142" s="6"/>
      <c r="N142" s="6"/>
      <c r="O142" s="6"/>
      <c r="P142" s="6"/>
      <c r="Q142" s="6"/>
      <c r="R142" s="6"/>
      <c r="S142" s="6"/>
      <c r="T142" s="6"/>
      <c r="U142" s="6"/>
      <c r="V142" s="6"/>
      <c r="W142" s="6"/>
      <c r="X142" s="6"/>
      <c r="Y142" s="6"/>
      <c r="Z142" s="6"/>
    </row>
    <row r="143" spans="1:26" x14ac:dyDescent="0.3">
      <c r="A143" s="75">
        <v>10001268</v>
      </c>
      <c r="B143" s="72" t="s">
        <v>884</v>
      </c>
      <c r="C143" s="92" t="s">
        <v>1215</v>
      </c>
      <c r="D143" s="6"/>
      <c r="E143" s="14" t="str">
        <f t="shared" si="2"/>
        <v>SNB994749019716</v>
      </c>
      <c r="F143" s="6"/>
      <c r="G143" s="6"/>
      <c r="H143" s="6"/>
      <c r="I143" s="6"/>
      <c r="J143" s="6"/>
      <c r="K143" s="6"/>
      <c r="L143" s="6"/>
      <c r="M143" s="6"/>
      <c r="N143" s="6"/>
      <c r="O143" s="6"/>
      <c r="P143" s="6"/>
      <c r="Q143" s="6"/>
      <c r="R143" s="6"/>
      <c r="S143" s="6"/>
      <c r="T143" s="6"/>
      <c r="U143" s="6"/>
      <c r="V143" s="6"/>
      <c r="W143" s="6"/>
      <c r="X143" s="6"/>
      <c r="Y143" s="6"/>
      <c r="Z143" s="6"/>
    </row>
    <row r="144" spans="1:26" x14ac:dyDescent="0.3">
      <c r="A144" s="75">
        <v>10003638</v>
      </c>
      <c r="B144" s="72" t="s">
        <v>434</v>
      </c>
      <c r="C144" s="92" t="s">
        <v>1216</v>
      </c>
      <c r="D144" s="6"/>
      <c r="E144" s="14" t="str">
        <f t="shared" si="2"/>
        <v>SNB948468070435</v>
      </c>
      <c r="F144" s="6"/>
      <c r="G144" s="6"/>
      <c r="H144" s="6"/>
      <c r="I144" s="6"/>
      <c r="J144" s="6"/>
      <c r="K144" s="6"/>
      <c r="L144" s="6"/>
      <c r="M144" s="6"/>
      <c r="N144" s="6"/>
      <c r="O144" s="6"/>
      <c r="P144" s="6"/>
      <c r="Q144" s="6"/>
      <c r="R144" s="6"/>
      <c r="S144" s="6"/>
      <c r="T144" s="6"/>
      <c r="U144" s="6"/>
      <c r="V144" s="6"/>
      <c r="W144" s="6"/>
      <c r="X144" s="6"/>
      <c r="Y144" s="6"/>
      <c r="Z144" s="6"/>
    </row>
    <row r="145" spans="1:26" x14ac:dyDescent="0.3">
      <c r="A145" s="75">
        <v>10000641</v>
      </c>
      <c r="B145" s="72" t="s">
        <v>321</v>
      </c>
      <c r="C145" s="92" t="s">
        <v>1217</v>
      </c>
      <c r="D145" s="6"/>
      <c r="E145" s="14" t="str">
        <f t="shared" si="2"/>
        <v>SNB938624241519</v>
      </c>
      <c r="F145" s="6"/>
      <c r="G145" s="6"/>
      <c r="H145" s="6"/>
      <c r="I145" s="6"/>
      <c r="J145" s="6"/>
      <c r="K145" s="6"/>
      <c r="L145" s="6"/>
      <c r="M145" s="6"/>
      <c r="N145" s="6"/>
      <c r="O145" s="6"/>
      <c r="P145" s="6"/>
      <c r="Q145" s="6"/>
      <c r="R145" s="6"/>
      <c r="S145" s="6"/>
      <c r="T145" s="6"/>
      <c r="U145" s="6"/>
      <c r="V145" s="6"/>
      <c r="W145" s="6"/>
      <c r="X145" s="6"/>
      <c r="Y145" s="6"/>
      <c r="Z145" s="6"/>
    </row>
    <row r="146" spans="1:26" x14ac:dyDescent="0.3">
      <c r="A146" s="75">
        <v>10001029</v>
      </c>
      <c r="B146" s="72" t="s">
        <v>697</v>
      </c>
      <c r="C146" s="92" t="s">
        <v>1020</v>
      </c>
      <c r="D146" s="6"/>
      <c r="E146" s="14" t="str">
        <f t="shared" si="2"/>
        <v>SNB974684403535</v>
      </c>
      <c r="F146" s="6"/>
      <c r="G146" s="6"/>
      <c r="H146" s="6"/>
      <c r="I146" s="6"/>
      <c r="J146" s="6"/>
      <c r="K146" s="6"/>
      <c r="L146" s="6"/>
      <c r="M146" s="6"/>
      <c r="N146" s="6"/>
      <c r="O146" s="6"/>
      <c r="P146" s="6"/>
      <c r="Q146" s="6"/>
      <c r="R146" s="6"/>
      <c r="S146" s="6"/>
      <c r="T146" s="6"/>
      <c r="U146" s="6"/>
      <c r="V146" s="6"/>
      <c r="W146" s="6"/>
      <c r="X146" s="6"/>
      <c r="Y146" s="6"/>
      <c r="Z146" s="6"/>
    </row>
    <row r="147" spans="1:26" x14ac:dyDescent="0.3">
      <c r="A147" s="75">
        <v>10003021</v>
      </c>
      <c r="B147" s="72" t="s">
        <v>718</v>
      </c>
      <c r="C147" s="92" t="s">
        <v>1218</v>
      </c>
      <c r="D147" s="6"/>
      <c r="E147" s="14" t="str">
        <f t="shared" si="2"/>
        <v>SNB976379598847</v>
      </c>
      <c r="F147" s="6"/>
      <c r="G147" s="6"/>
      <c r="H147" s="6"/>
      <c r="I147" s="6"/>
      <c r="J147" s="6"/>
      <c r="K147" s="6"/>
      <c r="L147" s="6"/>
      <c r="M147" s="6"/>
      <c r="N147" s="6"/>
      <c r="O147" s="6"/>
      <c r="P147" s="6"/>
      <c r="Q147" s="6"/>
      <c r="R147" s="6"/>
      <c r="S147" s="6"/>
      <c r="T147" s="6"/>
      <c r="U147" s="6"/>
      <c r="V147" s="6"/>
      <c r="W147" s="6"/>
      <c r="X147" s="6"/>
      <c r="Y147" s="6"/>
      <c r="Z147" s="6"/>
    </row>
    <row r="148" spans="1:26" x14ac:dyDescent="0.3">
      <c r="A148" s="75">
        <v>10007117</v>
      </c>
      <c r="B148" s="72" t="s">
        <v>133</v>
      </c>
      <c r="C148" s="92" t="s">
        <v>1219</v>
      </c>
      <c r="D148" s="6"/>
      <c r="E148" s="14" t="str">
        <f t="shared" si="2"/>
        <v>SNB921319639913</v>
      </c>
      <c r="F148" s="6"/>
      <c r="G148" s="6"/>
      <c r="H148" s="6"/>
      <c r="I148" s="6"/>
      <c r="J148" s="6"/>
      <c r="K148" s="6"/>
      <c r="L148" s="6"/>
      <c r="M148" s="6"/>
      <c r="N148" s="6"/>
      <c r="O148" s="6"/>
      <c r="P148" s="6"/>
      <c r="Q148" s="6"/>
      <c r="R148" s="6"/>
      <c r="S148" s="6"/>
      <c r="T148" s="6"/>
      <c r="U148" s="6"/>
      <c r="V148" s="6"/>
      <c r="W148" s="6"/>
      <c r="X148" s="6"/>
      <c r="Y148" s="6"/>
      <c r="Z148" s="6"/>
    </row>
    <row r="149" spans="1:26" x14ac:dyDescent="0.3">
      <c r="A149" s="75">
        <v>10012071</v>
      </c>
      <c r="B149" s="72" t="s">
        <v>505</v>
      </c>
      <c r="C149" s="92" t="s">
        <v>1220</v>
      </c>
      <c r="D149" s="6"/>
      <c r="E149" s="14" t="str">
        <f t="shared" si="2"/>
        <v>SNB956958990736</v>
      </c>
      <c r="F149" s="6"/>
      <c r="G149" s="6"/>
      <c r="H149" s="6"/>
      <c r="I149" s="6"/>
      <c r="J149" s="6"/>
      <c r="K149" s="6"/>
      <c r="L149" s="6"/>
      <c r="M149" s="6"/>
      <c r="N149" s="6"/>
      <c r="O149" s="6"/>
      <c r="P149" s="6"/>
      <c r="Q149" s="6"/>
      <c r="R149" s="6"/>
      <c r="S149" s="6"/>
      <c r="T149" s="6"/>
      <c r="U149" s="6"/>
      <c r="V149" s="6"/>
      <c r="W149" s="6"/>
      <c r="X149" s="6"/>
      <c r="Y149" s="6"/>
      <c r="Z149" s="6"/>
    </row>
    <row r="150" spans="1:26" x14ac:dyDescent="0.3">
      <c r="A150" s="75">
        <v>10003172</v>
      </c>
      <c r="B150" s="72" t="s">
        <v>139</v>
      </c>
      <c r="C150" s="92" t="s">
        <v>927</v>
      </c>
      <c r="D150" s="6"/>
      <c r="E150" s="14" t="str">
        <f t="shared" si="2"/>
        <v>SNB921629791202</v>
      </c>
      <c r="F150" s="6"/>
      <c r="G150" s="6"/>
      <c r="H150" s="6"/>
      <c r="I150" s="6"/>
      <c r="J150" s="6"/>
      <c r="K150" s="6"/>
      <c r="L150" s="6"/>
      <c r="M150" s="6"/>
      <c r="N150" s="6"/>
      <c r="O150" s="6"/>
      <c r="P150" s="6"/>
      <c r="Q150" s="6"/>
      <c r="R150" s="6"/>
      <c r="S150" s="6"/>
      <c r="T150" s="6"/>
      <c r="U150" s="6"/>
      <c r="V150" s="6"/>
      <c r="W150" s="6"/>
      <c r="X150" s="6"/>
      <c r="Y150" s="6"/>
      <c r="Z150" s="6"/>
    </row>
    <row r="151" spans="1:26" x14ac:dyDescent="0.3">
      <c r="A151" s="75">
        <v>10003213</v>
      </c>
      <c r="B151" s="72" t="s">
        <v>474</v>
      </c>
      <c r="C151" s="92" t="s">
        <v>985</v>
      </c>
      <c r="D151" s="6"/>
      <c r="E151" s="14" t="str">
        <f t="shared" si="2"/>
        <v>SNB953495670831</v>
      </c>
      <c r="F151" s="6"/>
      <c r="G151" s="6"/>
      <c r="H151" s="6"/>
      <c r="I151" s="6"/>
      <c r="J151" s="6"/>
      <c r="K151" s="6"/>
      <c r="L151" s="6"/>
      <c r="M151" s="6"/>
      <c r="N151" s="6"/>
      <c r="O151" s="6"/>
      <c r="P151" s="6"/>
      <c r="Q151" s="6"/>
      <c r="R151" s="6"/>
      <c r="S151" s="6"/>
      <c r="T151" s="6"/>
      <c r="U151" s="6"/>
      <c r="V151" s="6"/>
      <c r="W151" s="6"/>
      <c r="X151" s="6"/>
      <c r="Y151" s="6"/>
      <c r="Z151" s="6"/>
    </row>
    <row r="152" spans="1:26" x14ac:dyDescent="0.3">
      <c r="A152" s="75">
        <v>10003245</v>
      </c>
      <c r="B152" s="72" t="s">
        <v>581</v>
      </c>
      <c r="C152" s="92" t="s">
        <v>1008</v>
      </c>
      <c r="D152" s="6"/>
      <c r="E152" s="14" t="str">
        <f t="shared" si="2"/>
        <v>SNB964092397892</v>
      </c>
      <c r="F152" s="6"/>
      <c r="G152" s="6"/>
      <c r="H152" s="6"/>
      <c r="I152" s="6"/>
      <c r="J152" s="6"/>
      <c r="K152" s="6"/>
      <c r="L152" s="6"/>
      <c r="M152" s="6"/>
      <c r="N152" s="6"/>
      <c r="O152" s="6"/>
      <c r="P152" s="6"/>
      <c r="Q152" s="6"/>
      <c r="R152" s="6"/>
      <c r="S152" s="6"/>
      <c r="T152" s="6"/>
      <c r="U152" s="6"/>
      <c r="V152" s="6"/>
      <c r="W152" s="6"/>
      <c r="X152" s="6"/>
      <c r="Y152" s="6"/>
      <c r="Z152" s="6"/>
    </row>
    <row r="153" spans="1:26" x14ac:dyDescent="0.3">
      <c r="A153" s="75">
        <v>10001429</v>
      </c>
      <c r="B153" s="72" t="s">
        <v>459</v>
      </c>
      <c r="C153" s="92" t="s">
        <v>1221</v>
      </c>
      <c r="D153" s="6"/>
      <c r="E153" s="14" t="str">
        <f t="shared" si="2"/>
        <v>SNB951180867351</v>
      </c>
      <c r="F153" s="6"/>
      <c r="G153" s="6"/>
      <c r="H153" s="6"/>
      <c r="I153" s="6"/>
      <c r="J153" s="6"/>
      <c r="K153" s="6"/>
      <c r="L153" s="6"/>
      <c r="M153" s="6"/>
      <c r="N153" s="6"/>
      <c r="O153" s="6"/>
      <c r="P153" s="6"/>
      <c r="Q153" s="6"/>
      <c r="R153" s="6"/>
      <c r="S153" s="6"/>
      <c r="T153" s="6"/>
      <c r="U153" s="6"/>
      <c r="V153" s="6"/>
      <c r="W153" s="6"/>
      <c r="X153" s="6"/>
      <c r="Y153" s="6"/>
      <c r="Z153" s="6"/>
    </row>
    <row r="154" spans="1:26" x14ac:dyDescent="0.3">
      <c r="A154" s="75">
        <v>10001821</v>
      </c>
      <c r="B154" s="72" t="s">
        <v>575</v>
      </c>
      <c r="C154" s="92" t="s">
        <v>1005</v>
      </c>
      <c r="D154" s="6"/>
      <c r="E154" s="14" t="str">
        <f t="shared" si="2"/>
        <v>SNB963792700889</v>
      </c>
      <c r="F154" s="6"/>
      <c r="G154" s="6"/>
      <c r="H154" s="6"/>
      <c r="I154" s="6"/>
      <c r="J154" s="6"/>
      <c r="K154" s="6"/>
      <c r="L154" s="6"/>
      <c r="M154" s="6"/>
      <c r="N154" s="6"/>
      <c r="O154" s="6"/>
      <c r="P154" s="6"/>
      <c r="Q154" s="6"/>
      <c r="R154" s="6"/>
      <c r="S154" s="6"/>
      <c r="T154" s="6"/>
      <c r="U154" s="6"/>
      <c r="V154" s="6"/>
      <c r="W154" s="6"/>
      <c r="X154" s="6"/>
      <c r="Y154" s="6"/>
      <c r="Z154" s="6"/>
    </row>
    <row r="155" spans="1:26" x14ac:dyDescent="0.3">
      <c r="A155" s="75">
        <v>10000981</v>
      </c>
      <c r="B155" s="72" t="s">
        <v>735</v>
      </c>
      <c r="C155" s="92" t="s">
        <v>1223</v>
      </c>
      <c r="D155" s="6"/>
      <c r="E155" s="14" t="str">
        <f t="shared" si="2"/>
        <v>SNB977716315769</v>
      </c>
      <c r="F155" s="6"/>
      <c r="G155" s="6"/>
      <c r="H155" s="6"/>
      <c r="I155" s="6"/>
      <c r="J155" s="6"/>
      <c r="K155" s="6"/>
      <c r="L155" s="6"/>
      <c r="M155" s="6"/>
      <c r="N155" s="6"/>
      <c r="O155" s="6"/>
      <c r="P155" s="6"/>
      <c r="Q155" s="6"/>
      <c r="R155" s="6"/>
      <c r="S155" s="6"/>
      <c r="T155" s="6"/>
      <c r="U155" s="6"/>
      <c r="V155" s="6"/>
      <c r="W155" s="6"/>
      <c r="X155" s="6"/>
      <c r="Y155" s="6"/>
      <c r="Z155" s="6"/>
    </row>
    <row r="156" spans="1:26" x14ac:dyDescent="0.3">
      <c r="A156" s="75">
        <v>10001488</v>
      </c>
      <c r="B156" s="72" t="s">
        <v>622</v>
      </c>
      <c r="C156" s="92" t="s">
        <v>1224</v>
      </c>
      <c r="D156" s="6"/>
      <c r="E156" s="14" t="str">
        <f t="shared" si="2"/>
        <v>SNB967982606159</v>
      </c>
      <c r="F156" s="6"/>
      <c r="G156" s="6"/>
      <c r="H156" s="6"/>
      <c r="I156" s="6"/>
      <c r="J156" s="6"/>
      <c r="K156" s="6"/>
      <c r="L156" s="6"/>
      <c r="M156" s="6"/>
      <c r="N156" s="6"/>
      <c r="O156" s="6"/>
      <c r="P156" s="6"/>
      <c r="Q156" s="6"/>
      <c r="R156" s="6"/>
      <c r="S156" s="6"/>
      <c r="T156" s="6"/>
      <c r="U156" s="6"/>
      <c r="V156" s="6"/>
      <c r="W156" s="6"/>
      <c r="X156" s="6"/>
      <c r="Y156" s="6"/>
      <c r="Z156" s="6"/>
    </row>
    <row r="157" spans="1:26" x14ac:dyDescent="0.3">
      <c r="A157" s="75"/>
      <c r="B157" s="72" t="s">
        <v>1225</v>
      </c>
      <c r="C157" s="92" t="s">
        <v>1226</v>
      </c>
      <c r="D157" s="6"/>
      <c r="E157" s="14" t="str">
        <f t="shared" si="2"/>
        <v>SNB988556835096</v>
      </c>
      <c r="F157" s="6"/>
      <c r="G157" s="6"/>
      <c r="H157" s="6"/>
      <c r="I157" s="6"/>
      <c r="J157" s="6"/>
      <c r="K157" s="6"/>
      <c r="L157" s="6"/>
      <c r="M157" s="6"/>
      <c r="N157" s="6"/>
      <c r="O157" s="6"/>
      <c r="P157" s="6"/>
      <c r="Q157" s="6"/>
      <c r="R157" s="6"/>
      <c r="S157" s="6"/>
      <c r="T157" s="6"/>
      <c r="U157" s="6"/>
      <c r="V157" s="6"/>
      <c r="W157" s="6"/>
      <c r="X157" s="6"/>
      <c r="Y157" s="6"/>
      <c r="Z157" s="6"/>
    </row>
    <row r="158" spans="1:26" x14ac:dyDescent="0.3">
      <c r="A158" s="75">
        <v>10003170</v>
      </c>
      <c r="B158" s="72" t="s">
        <v>229</v>
      </c>
      <c r="C158" s="92" t="s">
        <v>1227</v>
      </c>
      <c r="D158" s="6"/>
      <c r="E158" s="14" t="str">
        <f t="shared" si="2"/>
        <v>SNB929575518928</v>
      </c>
      <c r="F158" s="6"/>
      <c r="G158" s="6"/>
      <c r="H158" s="6"/>
      <c r="I158" s="6"/>
      <c r="J158" s="6"/>
      <c r="K158" s="6"/>
      <c r="L158" s="6"/>
      <c r="M158" s="6"/>
      <c r="N158" s="6"/>
      <c r="O158" s="6"/>
      <c r="P158" s="6"/>
      <c r="Q158" s="6"/>
      <c r="R158" s="6"/>
      <c r="S158" s="6"/>
      <c r="T158" s="6"/>
      <c r="U158" s="6"/>
      <c r="V158" s="6"/>
      <c r="W158" s="6"/>
      <c r="X158" s="6"/>
      <c r="Y158" s="6"/>
      <c r="Z158" s="6"/>
    </row>
    <row r="159" spans="1:26" x14ac:dyDescent="0.3">
      <c r="A159" s="75">
        <v>10001851</v>
      </c>
      <c r="B159" s="72" t="s">
        <v>860</v>
      </c>
      <c r="C159" s="92" t="s">
        <v>1045</v>
      </c>
      <c r="D159" s="6"/>
      <c r="E159" s="14" t="str">
        <f t="shared" si="2"/>
        <v>SNB989700422711</v>
      </c>
      <c r="F159" s="6"/>
      <c r="G159" s="6"/>
      <c r="H159" s="6"/>
      <c r="I159" s="6"/>
      <c r="J159" s="6"/>
      <c r="K159" s="6"/>
      <c r="L159" s="6"/>
      <c r="M159" s="6"/>
      <c r="N159" s="6"/>
      <c r="O159" s="6"/>
      <c r="P159" s="6"/>
      <c r="Q159" s="6"/>
      <c r="R159" s="6"/>
      <c r="S159" s="6"/>
      <c r="T159" s="6"/>
      <c r="U159" s="6"/>
      <c r="V159" s="6"/>
      <c r="W159" s="6"/>
      <c r="X159" s="6"/>
      <c r="Y159" s="6"/>
      <c r="Z159" s="6"/>
    </row>
    <row r="160" spans="1:26" x14ac:dyDescent="0.3">
      <c r="A160" s="75">
        <v>10003755</v>
      </c>
      <c r="B160" s="72" t="s">
        <v>821</v>
      </c>
      <c r="C160" s="92" t="s">
        <v>1228</v>
      </c>
      <c r="D160" s="6"/>
      <c r="E160" s="14" t="str">
        <f t="shared" si="2"/>
        <v>SNB985172238775</v>
      </c>
      <c r="F160" s="6"/>
      <c r="G160" s="6"/>
      <c r="H160" s="6"/>
      <c r="I160" s="6"/>
      <c r="J160" s="6"/>
      <c r="K160" s="6"/>
      <c r="L160" s="6"/>
      <c r="M160" s="6"/>
      <c r="N160" s="6"/>
      <c r="O160" s="6"/>
      <c r="P160" s="6"/>
      <c r="Q160" s="6"/>
      <c r="R160" s="6"/>
      <c r="S160" s="6"/>
      <c r="T160" s="6"/>
      <c r="U160" s="6"/>
      <c r="V160" s="6"/>
      <c r="W160" s="6"/>
      <c r="X160" s="6"/>
      <c r="Y160" s="6"/>
      <c r="Z160" s="6"/>
    </row>
    <row r="161" spans="1:26" x14ac:dyDescent="0.3">
      <c r="A161" s="75">
        <v>10000784</v>
      </c>
      <c r="B161" s="72" t="s">
        <v>379</v>
      </c>
      <c r="C161" s="92" t="s">
        <v>1205</v>
      </c>
      <c r="D161" s="6"/>
      <c r="E161" s="14" t="str">
        <f t="shared" si="2"/>
        <v>SNB943915605062</v>
      </c>
      <c r="F161" s="6"/>
      <c r="G161" s="6"/>
      <c r="H161" s="6"/>
      <c r="I161" s="6"/>
      <c r="J161" s="6"/>
      <c r="K161" s="6"/>
      <c r="L161" s="6"/>
      <c r="M161" s="6"/>
      <c r="N161" s="6"/>
      <c r="O161" s="6"/>
      <c r="P161" s="6"/>
      <c r="Q161" s="6"/>
      <c r="R161" s="6"/>
      <c r="S161" s="6"/>
      <c r="T161" s="6"/>
      <c r="U161" s="6"/>
      <c r="V161" s="6"/>
      <c r="W161" s="6"/>
      <c r="X161" s="6"/>
      <c r="Y161" s="6"/>
      <c r="Z161" s="6"/>
    </row>
    <row r="162" spans="1:26" x14ac:dyDescent="0.3">
      <c r="A162" s="75">
        <v>10001577</v>
      </c>
      <c r="B162" s="72" t="s">
        <v>761</v>
      </c>
      <c r="C162" s="92" t="s">
        <v>1229</v>
      </c>
      <c r="D162" s="6"/>
      <c r="E162" s="14" t="str">
        <f t="shared" si="2"/>
        <v>SNB980449174619</v>
      </c>
      <c r="F162" s="6"/>
      <c r="G162" s="6"/>
      <c r="H162" s="6"/>
      <c r="I162" s="6"/>
      <c r="J162" s="6"/>
      <c r="K162" s="6"/>
      <c r="L162" s="6"/>
      <c r="M162" s="6"/>
      <c r="N162" s="6"/>
      <c r="O162" s="6"/>
      <c r="P162" s="6"/>
      <c r="Q162" s="6"/>
      <c r="R162" s="6"/>
      <c r="S162" s="6"/>
      <c r="T162" s="6"/>
      <c r="U162" s="6"/>
      <c r="V162" s="6"/>
      <c r="W162" s="6"/>
      <c r="X162" s="6"/>
      <c r="Y162" s="6"/>
      <c r="Z162" s="6"/>
    </row>
    <row r="163" spans="1:26" x14ac:dyDescent="0.3">
      <c r="A163" s="75">
        <v>10010174</v>
      </c>
      <c r="B163" s="72" t="s">
        <v>698</v>
      </c>
      <c r="C163" s="92" t="s">
        <v>1804</v>
      </c>
      <c r="D163" s="6"/>
      <c r="E163" s="14" t="str">
        <f t="shared" si="2"/>
        <v>SNB974693983233</v>
      </c>
      <c r="F163" s="6"/>
      <c r="G163" s="6"/>
      <c r="H163" s="6"/>
      <c r="I163" s="6"/>
      <c r="J163" s="6"/>
      <c r="K163" s="6"/>
      <c r="L163" s="6"/>
      <c r="M163" s="6"/>
      <c r="N163" s="6"/>
      <c r="O163" s="6"/>
      <c r="P163" s="6"/>
      <c r="Q163" s="6"/>
      <c r="R163" s="6"/>
      <c r="S163" s="6"/>
      <c r="T163" s="6"/>
      <c r="U163" s="6"/>
      <c r="V163" s="6"/>
      <c r="W163" s="6"/>
      <c r="X163" s="6"/>
      <c r="Y163" s="6"/>
      <c r="Z163" s="6"/>
    </row>
    <row r="164" spans="1:26" x14ac:dyDescent="0.3">
      <c r="A164" s="75">
        <v>10001273</v>
      </c>
      <c r="B164" s="72" t="s">
        <v>858</v>
      </c>
      <c r="C164" s="92" t="s">
        <v>1230</v>
      </c>
      <c r="D164" s="6"/>
      <c r="E164" s="14" t="str">
        <f t="shared" si="2"/>
        <v>SNB989583209836</v>
      </c>
      <c r="F164" s="6"/>
      <c r="G164" s="6"/>
      <c r="H164" s="6"/>
      <c r="I164" s="6"/>
      <c r="J164" s="6"/>
      <c r="K164" s="6"/>
      <c r="L164" s="6"/>
      <c r="M164" s="6"/>
      <c r="N164" s="6"/>
      <c r="O164" s="6"/>
      <c r="P164" s="6"/>
      <c r="Q164" s="6"/>
      <c r="R164" s="6"/>
      <c r="S164" s="6"/>
      <c r="T164" s="6"/>
      <c r="U164" s="6"/>
      <c r="V164" s="6"/>
      <c r="W164" s="6"/>
      <c r="X164" s="6"/>
      <c r="Y164" s="6"/>
      <c r="Z164" s="6"/>
    </row>
    <row r="165" spans="1:26" x14ac:dyDescent="0.3">
      <c r="A165" s="75">
        <v>10001222</v>
      </c>
      <c r="B165" s="72" t="s">
        <v>86</v>
      </c>
      <c r="C165" s="92" t="s">
        <v>1231</v>
      </c>
      <c r="D165" s="6"/>
      <c r="E165" s="14" t="str">
        <f t="shared" si="2"/>
        <v>SNB916617262147</v>
      </c>
      <c r="F165" s="6"/>
      <c r="G165" s="6"/>
      <c r="H165" s="6"/>
      <c r="I165" s="6"/>
      <c r="J165" s="6"/>
      <c r="K165" s="6"/>
      <c r="L165" s="6"/>
      <c r="M165" s="6"/>
      <c r="N165" s="6"/>
      <c r="O165" s="6"/>
      <c r="P165" s="6"/>
      <c r="Q165" s="6"/>
      <c r="R165" s="6"/>
      <c r="S165" s="6"/>
      <c r="T165" s="6"/>
      <c r="U165" s="6"/>
      <c r="V165" s="6"/>
      <c r="W165" s="6"/>
      <c r="X165" s="6"/>
      <c r="Y165" s="6"/>
      <c r="Z165" s="6"/>
    </row>
    <row r="166" spans="1:26" x14ac:dyDescent="0.3">
      <c r="A166" s="75">
        <v>10001568</v>
      </c>
      <c r="B166" s="72" t="s">
        <v>237</v>
      </c>
      <c r="C166" s="92" t="s">
        <v>1232</v>
      </c>
      <c r="D166" s="6"/>
      <c r="E166" s="14" t="str">
        <f t="shared" si="2"/>
        <v>SNB930329896650</v>
      </c>
      <c r="F166" s="6"/>
      <c r="G166" s="6"/>
      <c r="H166" s="6"/>
      <c r="I166" s="6"/>
      <c r="J166" s="6"/>
      <c r="K166" s="6"/>
      <c r="L166" s="6"/>
      <c r="M166" s="6"/>
      <c r="N166" s="6"/>
      <c r="O166" s="6"/>
      <c r="P166" s="6"/>
      <c r="Q166" s="6"/>
      <c r="R166" s="6"/>
      <c r="S166" s="6"/>
      <c r="T166" s="6"/>
      <c r="U166" s="6"/>
      <c r="V166" s="6"/>
      <c r="W166" s="6"/>
      <c r="X166" s="6"/>
      <c r="Y166" s="6"/>
      <c r="Z166" s="6"/>
    </row>
    <row r="167" spans="1:26" x14ac:dyDescent="0.3">
      <c r="A167" s="75">
        <v>10001650</v>
      </c>
      <c r="B167" s="72" t="s">
        <v>174</v>
      </c>
      <c r="C167" s="92" t="s">
        <v>1233</v>
      </c>
      <c r="D167" s="6"/>
      <c r="E167" s="14" t="str">
        <f t="shared" si="2"/>
        <v>SNB924535591034</v>
      </c>
      <c r="F167" s="6"/>
      <c r="G167" s="6"/>
      <c r="H167" s="6"/>
      <c r="I167" s="6"/>
      <c r="J167" s="6"/>
      <c r="K167" s="6"/>
      <c r="L167" s="6"/>
      <c r="M167" s="6"/>
      <c r="N167" s="6"/>
      <c r="O167" s="6"/>
      <c r="P167" s="6"/>
      <c r="Q167" s="6"/>
      <c r="R167" s="6"/>
      <c r="S167" s="6"/>
      <c r="T167" s="6"/>
      <c r="U167" s="6"/>
      <c r="V167" s="6"/>
      <c r="W167" s="6"/>
      <c r="X167" s="6"/>
      <c r="Y167" s="6"/>
      <c r="Z167" s="6"/>
    </row>
    <row r="168" spans="1:26" x14ac:dyDescent="0.3">
      <c r="A168" s="75">
        <v>10001580</v>
      </c>
      <c r="B168" s="72" t="s">
        <v>400</v>
      </c>
      <c r="C168" s="92" t="s">
        <v>1234</v>
      </c>
      <c r="D168" s="6"/>
      <c r="E168" s="14" t="str">
        <f t="shared" si="2"/>
        <v>SNB945750197795</v>
      </c>
      <c r="F168" s="6"/>
      <c r="G168" s="6"/>
      <c r="H168" s="6"/>
      <c r="I168" s="6"/>
      <c r="J168" s="6"/>
      <c r="K168" s="6"/>
      <c r="L168" s="6"/>
      <c r="M168" s="6"/>
      <c r="N168" s="6"/>
      <c r="O168" s="6"/>
      <c r="P168" s="6"/>
      <c r="Q168" s="6"/>
      <c r="R168" s="6"/>
      <c r="S168" s="6"/>
      <c r="T168" s="6"/>
      <c r="U168" s="6"/>
      <c r="V168" s="6"/>
      <c r="W168" s="6"/>
      <c r="X168" s="6"/>
      <c r="Y168" s="6"/>
      <c r="Z168" s="6"/>
    </row>
    <row r="169" spans="1:26" x14ac:dyDescent="0.3">
      <c r="A169" s="75">
        <v>10001115</v>
      </c>
      <c r="B169" s="72" t="s">
        <v>736</v>
      </c>
      <c r="C169" s="92" t="s">
        <v>1243</v>
      </c>
      <c r="D169" s="6"/>
      <c r="E169" s="14" t="str">
        <f t="shared" si="2"/>
        <v>SNB977966674678</v>
      </c>
      <c r="F169" s="6"/>
      <c r="G169" s="6"/>
      <c r="H169" s="6"/>
      <c r="I169" s="6"/>
      <c r="J169" s="6"/>
      <c r="K169" s="6"/>
      <c r="L169" s="6"/>
      <c r="M169" s="6"/>
      <c r="N169" s="6"/>
      <c r="O169" s="6"/>
      <c r="P169" s="6"/>
      <c r="Q169" s="6"/>
      <c r="R169" s="6"/>
      <c r="S169" s="6"/>
      <c r="T169" s="6"/>
      <c r="U169" s="6"/>
      <c r="V169" s="6"/>
      <c r="W169" s="6"/>
      <c r="X169" s="6"/>
      <c r="Y169" s="6"/>
      <c r="Z169" s="6"/>
    </row>
    <row r="170" spans="1:26" x14ac:dyDescent="0.3">
      <c r="A170" s="75">
        <v>10001244</v>
      </c>
      <c r="B170" s="72" t="s">
        <v>292</v>
      </c>
      <c r="C170" s="92" t="s">
        <v>956</v>
      </c>
      <c r="D170" s="6"/>
      <c r="E170" s="14" t="str">
        <f t="shared" si="2"/>
        <v>SNB934984130722</v>
      </c>
      <c r="F170" s="6"/>
      <c r="G170" s="6"/>
      <c r="H170" s="6"/>
      <c r="I170" s="6"/>
      <c r="J170" s="6"/>
      <c r="K170" s="6"/>
      <c r="L170" s="6"/>
      <c r="M170" s="6"/>
      <c r="N170" s="6"/>
      <c r="O170" s="6"/>
      <c r="P170" s="6"/>
      <c r="Q170" s="6"/>
      <c r="R170" s="6"/>
      <c r="S170" s="6"/>
      <c r="T170" s="6"/>
      <c r="U170" s="6"/>
      <c r="V170" s="6"/>
      <c r="W170" s="6"/>
      <c r="X170" s="6"/>
      <c r="Y170" s="6"/>
      <c r="Z170" s="6"/>
    </row>
    <row r="171" spans="1:26" x14ac:dyDescent="0.3">
      <c r="A171" s="75">
        <v>10001846</v>
      </c>
      <c r="B171" s="72" t="s">
        <v>457</v>
      </c>
      <c r="C171" s="92" t="s">
        <v>1235</v>
      </c>
      <c r="D171" s="6"/>
      <c r="E171" s="14" t="str">
        <f t="shared" si="2"/>
        <v>SNB951051725711</v>
      </c>
      <c r="F171" s="6"/>
      <c r="G171" s="6"/>
      <c r="H171" s="6"/>
      <c r="I171" s="6"/>
      <c r="J171" s="6"/>
      <c r="K171" s="6"/>
      <c r="L171" s="6"/>
      <c r="M171" s="6"/>
      <c r="N171" s="6"/>
      <c r="O171" s="6"/>
      <c r="P171" s="6"/>
      <c r="Q171" s="6"/>
      <c r="R171" s="6"/>
      <c r="S171" s="6"/>
      <c r="T171" s="6"/>
      <c r="U171" s="6"/>
      <c r="V171" s="6"/>
      <c r="W171" s="6"/>
      <c r="X171" s="6"/>
      <c r="Y171" s="6"/>
      <c r="Z171" s="6"/>
    </row>
    <row r="172" spans="1:26" x14ac:dyDescent="0.3">
      <c r="A172" s="75">
        <v>10001581</v>
      </c>
      <c r="B172" s="72" t="s">
        <v>332</v>
      </c>
      <c r="C172" s="92" t="s">
        <v>1236</v>
      </c>
      <c r="D172" s="6"/>
      <c r="E172" s="14" t="str">
        <f t="shared" si="2"/>
        <v>SNB940113133601</v>
      </c>
      <c r="F172" s="6"/>
      <c r="G172" s="6"/>
      <c r="H172" s="6"/>
      <c r="I172" s="6"/>
      <c r="J172" s="6"/>
      <c r="K172" s="6"/>
      <c r="L172" s="6"/>
      <c r="M172" s="6"/>
      <c r="N172" s="6"/>
      <c r="O172" s="6"/>
      <c r="P172" s="6"/>
      <c r="Q172" s="6"/>
      <c r="R172" s="6"/>
      <c r="S172" s="6"/>
      <c r="T172" s="6"/>
      <c r="U172" s="6"/>
      <c r="V172" s="6"/>
      <c r="W172" s="6"/>
      <c r="X172" s="6"/>
      <c r="Y172" s="6"/>
      <c r="Z172" s="6"/>
    </row>
    <row r="173" spans="1:26" x14ac:dyDescent="0.3">
      <c r="A173" s="75">
        <v>10001366</v>
      </c>
      <c r="B173" s="72" t="s">
        <v>136</v>
      </c>
      <c r="C173" s="92" t="s">
        <v>1237</v>
      </c>
      <c r="D173" s="6"/>
      <c r="E173" s="14" t="str">
        <f t="shared" si="2"/>
        <v>SNB921550647487</v>
      </c>
      <c r="F173" s="6"/>
      <c r="G173" s="6"/>
      <c r="H173" s="6"/>
      <c r="I173" s="6"/>
      <c r="J173" s="6"/>
      <c r="K173" s="6"/>
      <c r="L173" s="6"/>
      <c r="M173" s="6"/>
      <c r="N173" s="6"/>
      <c r="O173" s="6"/>
      <c r="P173" s="6"/>
      <c r="Q173" s="6"/>
      <c r="R173" s="6"/>
      <c r="S173" s="6"/>
      <c r="T173" s="6"/>
      <c r="U173" s="6"/>
      <c r="V173" s="6"/>
      <c r="W173" s="6"/>
      <c r="X173" s="6"/>
      <c r="Y173" s="6"/>
      <c r="Z173" s="6"/>
    </row>
    <row r="174" spans="1:26" x14ac:dyDescent="0.3">
      <c r="A174" s="75">
        <v>10003004</v>
      </c>
      <c r="B174" s="72" t="s">
        <v>517</v>
      </c>
      <c r="C174" s="92" t="s">
        <v>1238</v>
      </c>
      <c r="D174" s="6"/>
      <c r="E174" s="14" t="str">
        <f t="shared" si="2"/>
        <v>SNB958060904298</v>
      </c>
      <c r="F174" s="6"/>
      <c r="G174" s="6"/>
      <c r="H174" s="6"/>
      <c r="I174" s="6"/>
      <c r="J174" s="6"/>
      <c r="K174" s="6"/>
      <c r="L174" s="6"/>
      <c r="M174" s="6"/>
      <c r="N174" s="6"/>
      <c r="O174" s="6"/>
      <c r="P174" s="6"/>
      <c r="Q174" s="6"/>
      <c r="R174" s="6"/>
      <c r="S174" s="6"/>
      <c r="T174" s="6"/>
      <c r="U174" s="6"/>
      <c r="V174" s="6"/>
      <c r="W174" s="6"/>
      <c r="X174" s="6"/>
      <c r="Y174" s="6"/>
      <c r="Z174" s="6"/>
    </row>
    <row r="175" spans="1:26" x14ac:dyDescent="0.3">
      <c r="A175" s="75">
        <v>10000229</v>
      </c>
      <c r="B175" s="72" t="s">
        <v>522</v>
      </c>
      <c r="C175" s="92" t="s">
        <v>1239</v>
      </c>
      <c r="D175" s="6"/>
      <c r="E175" s="14" t="str">
        <f t="shared" si="2"/>
        <v>SNB958337664054</v>
      </c>
      <c r="F175" s="6"/>
      <c r="G175" s="6"/>
      <c r="H175" s="6"/>
      <c r="I175" s="6"/>
      <c r="J175" s="6"/>
      <c r="K175" s="6"/>
      <c r="L175" s="6"/>
      <c r="M175" s="6"/>
      <c r="N175" s="6"/>
      <c r="O175" s="6"/>
      <c r="P175" s="6"/>
      <c r="Q175" s="6"/>
      <c r="R175" s="6"/>
      <c r="S175" s="6"/>
      <c r="T175" s="6"/>
      <c r="U175" s="6"/>
      <c r="V175" s="6"/>
      <c r="W175" s="6"/>
      <c r="X175" s="6"/>
      <c r="Y175" s="6"/>
      <c r="Z175" s="6"/>
    </row>
    <row r="176" spans="1:26" x14ac:dyDescent="0.3">
      <c r="A176" s="75">
        <v>10000766</v>
      </c>
      <c r="B176" s="72" t="s">
        <v>744</v>
      </c>
      <c r="C176" s="92" t="s">
        <v>1240</v>
      </c>
      <c r="D176" s="6"/>
      <c r="E176" s="14" t="str">
        <f t="shared" si="2"/>
        <v>SNB978963778161</v>
      </c>
      <c r="F176" s="6"/>
      <c r="G176" s="6"/>
      <c r="H176" s="6"/>
      <c r="I176" s="6"/>
      <c r="J176" s="6"/>
      <c r="K176" s="6"/>
      <c r="L176" s="6"/>
      <c r="M176" s="6"/>
      <c r="N176" s="6"/>
      <c r="O176" s="6"/>
      <c r="P176" s="6"/>
      <c r="Q176" s="6"/>
      <c r="R176" s="6"/>
      <c r="S176" s="6"/>
      <c r="T176" s="6"/>
      <c r="U176" s="6"/>
      <c r="V176" s="6"/>
      <c r="W176" s="6"/>
      <c r="X176" s="6"/>
      <c r="Y176" s="6"/>
      <c r="Z176" s="6"/>
    </row>
    <row r="177" spans="1:26" x14ac:dyDescent="0.3">
      <c r="A177" s="75">
        <v>10000813</v>
      </c>
      <c r="B177" s="72" t="s">
        <v>741</v>
      </c>
      <c r="C177" s="92" t="s">
        <v>1242</v>
      </c>
      <c r="D177" s="6"/>
      <c r="E177" s="14" t="str">
        <f t="shared" si="2"/>
        <v>SNB978299965228</v>
      </c>
      <c r="F177" s="6"/>
      <c r="G177" s="6"/>
      <c r="H177" s="6"/>
      <c r="I177" s="6"/>
      <c r="J177" s="6"/>
      <c r="K177" s="6"/>
      <c r="L177" s="6"/>
      <c r="M177" s="6"/>
      <c r="N177" s="6"/>
      <c r="O177" s="6"/>
      <c r="P177" s="6"/>
      <c r="Q177" s="6"/>
      <c r="R177" s="6"/>
      <c r="S177" s="6"/>
      <c r="T177" s="6"/>
      <c r="U177" s="6"/>
      <c r="V177" s="6"/>
      <c r="W177" s="6"/>
      <c r="X177" s="6"/>
      <c r="Y177" s="6"/>
      <c r="Z177" s="6"/>
    </row>
    <row r="178" spans="1:26" x14ac:dyDescent="0.3">
      <c r="A178" s="75"/>
      <c r="B178" s="72" t="s">
        <v>1845</v>
      </c>
      <c r="C178" s="92" t="s">
        <v>1846</v>
      </c>
      <c r="D178" s="6"/>
      <c r="E178" s="14" t="str">
        <f t="shared" si="2"/>
        <v>SNB959492463384</v>
      </c>
      <c r="F178" s="6"/>
      <c r="G178" s="6"/>
      <c r="H178" s="6"/>
      <c r="I178" s="6"/>
      <c r="J178" s="6"/>
      <c r="K178" s="6"/>
      <c r="L178" s="6"/>
      <c r="M178" s="6"/>
      <c r="N178" s="6"/>
      <c r="O178" s="6"/>
      <c r="P178" s="6"/>
      <c r="Q178" s="6"/>
      <c r="R178" s="6"/>
      <c r="S178" s="6"/>
      <c r="T178" s="6"/>
      <c r="U178" s="6"/>
      <c r="V178" s="6"/>
      <c r="W178" s="6"/>
      <c r="X178" s="6"/>
      <c r="Y178" s="6"/>
      <c r="Z178" s="6"/>
    </row>
    <row r="179" spans="1:26" x14ac:dyDescent="0.3">
      <c r="A179" s="75">
        <v>10000127</v>
      </c>
      <c r="B179" s="72" t="s">
        <v>177</v>
      </c>
      <c r="C179" s="92" t="s">
        <v>1244</v>
      </c>
      <c r="D179" s="6"/>
      <c r="E179" s="14" t="str">
        <f t="shared" si="2"/>
        <v>SNB924747450655</v>
      </c>
      <c r="F179" s="6"/>
      <c r="G179" s="6"/>
      <c r="H179" s="6"/>
      <c r="I179" s="6"/>
      <c r="J179" s="6"/>
      <c r="K179" s="6"/>
      <c r="L179" s="6"/>
      <c r="M179" s="6"/>
      <c r="N179" s="6"/>
      <c r="O179" s="6"/>
      <c r="P179" s="6"/>
      <c r="Q179" s="6"/>
      <c r="R179" s="6"/>
      <c r="S179" s="6"/>
      <c r="T179" s="6"/>
      <c r="U179" s="6"/>
      <c r="V179" s="6"/>
      <c r="W179" s="6"/>
      <c r="X179" s="6"/>
      <c r="Y179" s="6"/>
      <c r="Z179" s="6"/>
    </row>
    <row r="180" spans="1:26" x14ac:dyDescent="0.3">
      <c r="A180" s="75">
        <v>10002954</v>
      </c>
      <c r="B180" s="72" t="s">
        <v>635</v>
      </c>
      <c r="C180" s="92" t="s">
        <v>1245</v>
      </c>
      <c r="D180" s="6"/>
      <c r="E180" s="14" t="str">
        <f t="shared" si="2"/>
        <v>SNB969068596941</v>
      </c>
      <c r="F180" s="6"/>
      <c r="G180" s="6"/>
      <c r="H180" s="6"/>
      <c r="I180" s="6"/>
      <c r="J180" s="6"/>
      <c r="K180" s="6"/>
      <c r="L180" s="6"/>
      <c r="M180" s="6"/>
      <c r="N180" s="6"/>
      <c r="O180" s="6"/>
      <c r="P180" s="6"/>
      <c r="Q180" s="6"/>
      <c r="R180" s="6"/>
      <c r="S180" s="6"/>
      <c r="T180" s="6"/>
      <c r="U180" s="6"/>
      <c r="V180" s="6"/>
      <c r="W180" s="6"/>
      <c r="X180" s="6"/>
      <c r="Y180" s="6"/>
      <c r="Z180" s="6"/>
    </row>
    <row r="181" spans="1:26" x14ac:dyDescent="0.3">
      <c r="A181" s="75">
        <v>10003090</v>
      </c>
      <c r="B181" s="72" t="s">
        <v>165</v>
      </c>
      <c r="C181" s="92" t="s">
        <v>1246</v>
      </c>
      <c r="D181" s="6"/>
      <c r="E181" s="14" t="str">
        <f t="shared" si="2"/>
        <v>SNB923953358557</v>
      </c>
      <c r="F181" s="6"/>
      <c r="G181" s="6"/>
      <c r="H181" s="6"/>
      <c r="I181" s="6"/>
      <c r="J181" s="6"/>
      <c r="K181" s="6"/>
      <c r="L181" s="6"/>
      <c r="M181" s="6"/>
      <c r="N181" s="6"/>
      <c r="O181" s="6"/>
      <c r="P181" s="6"/>
      <c r="Q181" s="6"/>
      <c r="R181" s="6"/>
      <c r="S181" s="6"/>
      <c r="T181" s="6"/>
      <c r="U181" s="6"/>
      <c r="V181" s="6"/>
      <c r="W181" s="6"/>
      <c r="X181" s="6"/>
      <c r="Y181" s="6"/>
      <c r="Z181" s="6"/>
    </row>
    <row r="182" spans="1:26" x14ac:dyDescent="0.3">
      <c r="A182" s="75">
        <v>10003043</v>
      </c>
      <c r="B182" s="72" t="s">
        <v>33</v>
      </c>
      <c r="C182" s="92" t="s">
        <v>1248</v>
      </c>
      <c r="D182" s="6"/>
      <c r="E182" s="14" t="str">
        <f t="shared" si="2"/>
        <v>SNB911838879365</v>
      </c>
      <c r="F182" s="6"/>
      <c r="G182" s="6"/>
      <c r="H182" s="6"/>
      <c r="I182" s="6"/>
      <c r="J182" s="6"/>
      <c r="K182" s="6"/>
      <c r="L182" s="6"/>
      <c r="M182" s="6"/>
      <c r="N182" s="6"/>
      <c r="O182" s="6"/>
      <c r="P182" s="6"/>
      <c r="Q182" s="6"/>
      <c r="R182" s="6"/>
      <c r="S182" s="6"/>
      <c r="T182" s="6"/>
      <c r="U182" s="6"/>
      <c r="V182" s="6"/>
      <c r="W182" s="6"/>
      <c r="X182" s="6"/>
      <c r="Y182" s="6"/>
      <c r="Z182" s="6"/>
    </row>
    <row r="183" spans="1:26" x14ac:dyDescent="0.3">
      <c r="A183" s="75">
        <v>10000343</v>
      </c>
      <c r="B183" s="72" t="s">
        <v>309</v>
      </c>
      <c r="C183" s="92" t="s">
        <v>1247</v>
      </c>
      <c r="D183" s="6"/>
      <c r="E183" s="14" t="str">
        <f t="shared" si="2"/>
        <v>SNB936468720238</v>
      </c>
      <c r="F183" s="6"/>
      <c r="G183" s="6"/>
      <c r="H183" s="6"/>
      <c r="I183" s="6"/>
      <c r="J183" s="6"/>
      <c r="K183" s="6"/>
      <c r="L183" s="6"/>
      <c r="M183" s="6"/>
      <c r="N183" s="6"/>
      <c r="O183" s="6"/>
      <c r="P183" s="6"/>
      <c r="Q183" s="6"/>
      <c r="R183" s="6"/>
      <c r="S183" s="6"/>
      <c r="T183" s="6"/>
      <c r="U183" s="6"/>
      <c r="V183" s="6"/>
      <c r="W183" s="6"/>
      <c r="X183" s="6"/>
      <c r="Y183" s="6"/>
      <c r="Z183" s="6"/>
    </row>
    <row r="184" spans="1:26" x14ac:dyDescent="0.3">
      <c r="A184" s="75">
        <v>10001543</v>
      </c>
      <c r="B184" s="72" t="s">
        <v>335</v>
      </c>
      <c r="C184" s="92" t="s">
        <v>1249</v>
      </c>
      <c r="D184" s="6"/>
      <c r="E184" s="14" t="str">
        <f t="shared" si="2"/>
        <v>SNB940297211072</v>
      </c>
      <c r="F184" s="6"/>
      <c r="G184" s="6"/>
      <c r="H184" s="6"/>
      <c r="I184" s="6"/>
      <c r="J184" s="6"/>
      <c r="K184" s="6"/>
      <c r="L184" s="6"/>
      <c r="M184" s="6"/>
      <c r="N184" s="6"/>
      <c r="O184" s="6"/>
      <c r="P184" s="6"/>
      <c r="Q184" s="6"/>
      <c r="R184" s="6"/>
      <c r="S184" s="6"/>
      <c r="T184" s="6"/>
      <c r="U184" s="6"/>
      <c r="V184" s="6"/>
      <c r="W184" s="6"/>
      <c r="X184" s="6"/>
      <c r="Y184" s="6"/>
      <c r="Z184" s="6"/>
    </row>
    <row r="185" spans="1:26" x14ac:dyDescent="0.3">
      <c r="A185" s="75">
        <v>10003273</v>
      </c>
      <c r="B185" s="72" t="s">
        <v>772</v>
      </c>
      <c r="C185" s="92" t="s">
        <v>1036</v>
      </c>
      <c r="D185" s="6"/>
      <c r="E185" s="14" t="str">
        <f t="shared" si="2"/>
        <v>SNB981597332487</v>
      </c>
      <c r="F185" s="6"/>
      <c r="G185" s="6"/>
      <c r="H185" s="6"/>
      <c r="I185" s="6"/>
      <c r="J185" s="6"/>
      <c r="K185" s="6"/>
      <c r="L185" s="6"/>
      <c r="M185" s="6"/>
      <c r="N185" s="6"/>
      <c r="O185" s="6"/>
      <c r="P185" s="6"/>
      <c r="Q185" s="6"/>
      <c r="R185" s="6"/>
      <c r="S185" s="6"/>
      <c r="T185" s="6"/>
      <c r="U185" s="6"/>
      <c r="V185" s="6"/>
      <c r="W185" s="6"/>
      <c r="X185" s="6"/>
      <c r="Y185" s="6"/>
      <c r="Z185" s="6"/>
    </row>
    <row r="186" spans="1:26" x14ac:dyDescent="0.3">
      <c r="A186" s="75">
        <v>10006804</v>
      </c>
      <c r="B186" s="72" t="s">
        <v>879</v>
      </c>
      <c r="C186" s="92" t="s">
        <v>1250</v>
      </c>
      <c r="D186" s="6"/>
      <c r="E186" s="14" t="str">
        <f t="shared" si="2"/>
        <v>SNB991882909515</v>
      </c>
      <c r="F186" s="6"/>
      <c r="G186" s="6"/>
      <c r="H186" s="6"/>
      <c r="I186" s="6"/>
      <c r="J186" s="6"/>
      <c r="K186" s="6"/>
      <c r="L186" s="6"/>
      <c r="M186" s="6"/>
      <c r="N186" s="6"/>
      <c r="O186" s="6"/>
      <c r="P186" s="6"/>
      <c r="Q186" s="6"/>
      <c r="R186" s="6"/>
      <c r="S186" s="6"/>
      <c r="T186" s="6"/>
      <c r="U186" s="6"/>
      <c r="V186" s="6"/>
      <c r="W186" s="6"/>
      <c r="X186" s="6"/>
      <c r="Y186" s="6"/>
      <c r="Z186" s="6"/>
    </row>
    <row r="187" spans="1:26" x14ac:dyDescent="0.3">
      <c r="A187" s="75">
        <v>10000360</v>
      </c>
      <c r="B187" s="72" t="s">
        <v>387</v>
      </c>
      <c r="C187" s="92" t="s">
        <v>1251</v>
      </c>
      <c r="D187" s="6"/>
      <c r="E187" s="14" t="str">
        <f t="shared" si="2"/>
        <v>SNB944723161733</v>
      </c>
      <c r="F187" s="6"/>
      <c r="G187" s="6"/>
      <c r="H187" s="6"/>
      <c r="I187" s="6"/>
      <c r="J187" s="6"/>
      <c r="K187" s="6"/>
      <c r="L187" s="6"/>
      <c r="M187" s="6"/>
      <c r="N187" s="6"/>
      <c r="O187" s="6"/>
      <c r="P187" s="6"/>
      <c r="Q187" s="6"/>
      <c r="R187" s="6"/>
      <c r="S187" s="6"/>
      <c r="T187" s="6"/>
      <c r="U187" s="6"/>
      <c r="V187" s="6"/>
      <c r="W187" s="6"/>
      <c r="X187" s="6"/>
      <c r="Y187" s="6"/>
      <c r="Z187" s="6"/>
    </row>
    <row r="188" spans="1:26" x14ac:dyDescent="0.3">
      <c r="A188" s="75">
        <v>10000984</v>
      </c>
      <c r="B188" s="72" t="s">
        <v>57</v>
      </c>
      <c r="C188" s="92" t="s">
        <v>1253</v>
      </c>
      <c r="D188" s="6"/>
      <c r="E188" s="14" t="str">
        <f t="shared" si="2"/>
        <v>SNB914149166902</v>
      </c>
      <c r="F188" s="6"/>
      <c r="G188" s="6"/>
      <c r="H188" s="6"/>
      <c r="I188" s="6"/>
      <c r="J188" s="6"/>
      <c r="K188" s="6"/>
      <c r="L188" s="6"/>
      <c r="M188" s="6"/>
      <c r="N188" s="6"/>
      <c r="O188" s="6"/>
      <c r="P188" s="6"/>
      <c r="Q188" s="6"/>
      <c r="R188" s="6"/>
      <c r="S188" s="6"/>
      <c r="T188" s="6"/>
      <c r="U188" s="6"/>
      <c r="V188" s="6"/>
      <c r="W188" s="6"/>
      <c r="X188" s="6"/>
      <c r="Y188" s="6"/>
      <c r="Z188" s="6"/>
    </row>
    <row r="189" spans="1:26" x14ac:dyDescent="0.3">
      <c r="A189" s="75">
        <v>10001778</v>
      </c>
      <c r="B189" s="72" t="s">
        <v>539</v>
      </c>
      <c r="C189" s="92" t="s">
        <v>1252</v>
      </c>
      <c r="D189" s="6"/>
      <c r="E189" s="14" t="str">
        <f t="shared" si="2"/>
        <v>SNB960098459084</v>
      </c>
      <c r="F189" s="6"/>
      <c r="G189" s="6"/>
      <c r="H189" s="6"/>
      <c r="I189" s="6"/>
      <c r="J189" s="6"/>
      <c r="K189" s="6"/>
      <c r="L189" s="6"/>
      <c r="M189" s="6"/>
      <c r="N189" s="6"/>
      <c r="O189" s="6"/>
      <c r="P189" s="6"/>
      <c r="Q189" s="6"/>
      <c r="R189" s="6"/>
      <c r="S189" s="6"/>
      <c r="T189" s="6"/>
      <c r="U189" s="6"/>
      <c r="V189" s="6"/>
      <c r="W189" s="6"/>
      <c r="X189" s="6"/>
      <c r="Y189" s="6"/>
      <c r="Z189" s="6"/>
    </row>
    <row r="190" spans="1:26" x14ac:dyDescent="0.3">
      <c r="A190" s="75">
        <v>10010467</v>
      </c>
      <c r="B190" s="72" t="s">
        <v>520</v>
      </c>
      <c r="C190" s="92" t="s">
        <v>1254</v>
      </c>
      <c r="D190" s="6"/>
      <c r="E190" s="14" t="str">
        <f t="shared" si="2"/>
        <v>SNB958116260552</v>
      </c>
      <c r="F190" s="6"/>
      <c r="G190" s="6"/>
      <c r="H190" s="6"/>
      <c r="I190" s="6"/>
      <c r="J190" s="6"/>
      <c r="K190" s="6"/>
      <c r="L190" s="6"/>
      <c r="M190" s="6"/>
      <c r="N190" s="6"/>
      <c r="O190" s="6"/>
      <c r="P190" s="6"/>
      <c r="Q190" s="6"/>
      <c r="R190" s="6"/>
      <c r="S190" s="6"/>
      <c r="T190" s="6"/>
      <c r="U190" s="6"/>
      <c r="V190" s="6"/>
      <c r="W190" s="6"/>
      <c r="X190" s="6"/>
      <c r="Y190" s="6"/>
      <c r="Z190" s="6"/>
    </row>
    <row r="191" spans="1:26" x14ac:dyDescent="0.3">
      <c r="A191" s="75">
        <v>10008711</v>
      </c>
      <c r="B191" s="72" t="s">
        <v>326</v>
      </c>
      <c r="C191" s="92" t="s">
        <v>1255</v>
      </c>
      <c r="D191" s="6"/>
      <c r="E191" s="14" t="str">
        <f t="shared" si="2"/>
        <v>SNB939548785561</v>
      </c>
      <c r="F191" s="6"/>
      <c r="G191" s="6"/>
      <c r="H191" s="6"/>
      <c r="I191" s="6"/>
      <c r="J191" s="6"/>
      <c r="K191" s="6"/>
      <c r="L191" s="6"/>
      <c r="M191" s="6"/>
      <c r="N191" s="6"/>
      <c r="O191" s="6"/>
      <c r="P191" s="6"/>
      <c r="Q191" s="6"/>
      <c r="R191" s="6"/>
      <c r="S191" s="6"/>
      <c r="T191" s="6"/>
      <c r="U191" s="6"/>
      <c r="V191" s="6"/>
      <c r="W191" s="6"/>
      <c r="X191" s="6"/>
      <c r="Y191" s="6"/>
      <c r="Z191" s="6"/>
    </row>
    <row r="192" spans="1:26" x14ac:dyDescent="0.3">
      <c r="A192" s="75">
        <v>10008144</v>
      </c>
      <c r="B192" s="72" t="s">
        <v>804</v>
      </c>
      <c r="C192" s="92" t="s">
        <v>1256</v>
      </c>
      <c r="D192" s="6"/>
      <c r="E192" s="14" t="str">
        <f t="shared" si="2"/>
        <v>SNB983941449513</v>
      </c>
      <c r="F192" s="6"/>
      <c r="G192" s="6"/>
      <c r="H192" s="6"/>
      <c r="I192" s="6"/>
      <c r="J192" s="6"/>
      <c r="K192" s="6"/>
      <c r="L192" s="6"/>
      <c r="M192" s="6"/>
      <c r="N192" s="6"/>
      <c r="O192" s="6"/>
      <c r="P192" s="6"/>
      <c r="Q192" s="6"/>
      <c r="R192" s="6"/>
      <c r="S192" s="6"/>
      <c r="T192" s="6"/>
      <c r="U192" s="6"/>
      <c r="V192" s="6"/>
      <c r="W192" s="6"/>
      <c r="X192" s="6"/>
      <c r="Y192" s="6"/>
      <c r="Z192" s="6"/>
    </row>
    <row r="193" spans="1:26" x14ac:dyDescent="0.3">
      <c r="A193" s="75">
        <v>10010197</v>
      </c>
      <c r="B193" s="72" t="s">
        <v>657</v>
      </c>
      <c r="C193" s="92" t="s">
        <v>1257</v>
      </c>
      <c r="D193" s="6"/>
      <c r="E193" s="14" t="str">
        <f t="shared" si="2"/>
        <v>SNB971155221315</v>
      </c>
      <c r="F193" s="6"/>
      <c r="G193" s="6"/>
      <c r="H193" s="6"/>
      <c r="I193" s="6"/>
      <c r="J193" s="6"/>
      <c r="K193" s="6"/>
      <c r="L193" s="6"/>
      <c r="M193" s="6"/>
      <c r="N193" s="6"/>
      <c r="O193" s="6"/>
      <c r="P193" s="6"/>
      <c r="Q193" s="6"/>
      <c r="R193" s="6"/>
      <c r="S193" s="6"/>
      <c r="T193" s="6"/>
      <c r="U193" s="6"/>
      <c r="V193" s="6"/>
      <c r="W193" s="6"/>
      <c r="X193" s="6"/>
      <c r="Y193" s="6"/>
      <c r="Z193" s="6"/>
    </row>
    <row r="194" spans="1:26" x14ac:dyDescent="0.3">
      <c r="A194" s="75">
        <v>10003528</v>
      </c>
      <c r="B194" s="72" t="s">
        <v>117</v>
      </c>
      <c r="C194" s="92" t="s">
        <v>1258</v>
      </c>
      <c r="D194" s="6"/>
      <c r="E194" s="14" t="str">
        <f t="shared" si="2"/>
        <v>SNB919526009605</v>
      </c>
      <c r="F194" s="6"/>
      <c r="G194" s="6"/>
      <c r="H194" s="6"/>
      <c r="I194" s="6"/>
      <c r="J194" s="6"/>
      <c r="K194" s="6"/>
      <c r="L194" s="6"/>
      <c r="M194" s="6"/>
      <c r="N194" s="6"/>
      <c r="O194" s="6"/>
      <c r="P194" s="6"/>
      <c r="Q194" s="6"/>
      <c r="R194" s="6"/>
      <c r="S194" s="6"/>
      <c r="T194" s="6"/>
      <c r="U194" s="6"/>
      <c r="V194" s="6"/>
      <c r="W194" s="6"/>
      <c r="X194" s="6"/>
      <c r="Y194" s="6"/>
      <c r="Z194" s="6"/>
    </row>
    <row r="195" spans="1:26" x14ac:dyDescent="0.3">
      <c r="A195" s="75">
        <v>10003431</v>
      </c>
      <c r="B195" s="72" t="s">
        <v>318</v>
      </c>
      <c r="C195" s="92" t="s">
        <v>1259</v>
      </c>
      <c r="D195" s="6"/>
      <c r="E195" s="14" t="str">
        <f t="shared" ref="E195:E258" si="3">B195</f>
        <v>SNB938180557147</v>
      </c>
      <c r="F195" s="6"/>
      <c r="G195" s="6"/>
      <c r="H195" s="6"/>
      <c r="I195" s="6"/>
      <c r="J195" s="6"/>
      <c r="K195" s="6"/>
      <c r="L195" s="6"/>
      <c r="M195" s="6"/>
      <c r="N195" s="6"/>
      <c r="O195" s="6"/>
      <c r="P195" s="6"/>
      <c r="Q195" s="6"/>
      <c r="R195" s="6"/>
      <c r="S195" s="6"/>
      <c r="T195" s="6"/>
      <c r="U195" s="6"/>
      <c r="V195" s="6"/>
      <c r="W195" s="6"/>
      <c r="X195" s="6"/>
      <c r="Y195" s="6"/>
      <c r="Z195" s="6"/>
    </row>
    <row r="196" spans="1:26" x14ac:dyDescent="0.3">
      <c r="A196" s="75"/>
      <c r="B196" s="72" t="s">
        <v>1260</v>
      </c>
      <c r="C196" s="92" t="s">
        <v>1261</v>
      </c>
      <c r="D196" s="6"/>
      <c r="E196" s="14" t="str">
        <f t="shared" si="3"/>
        <v>SNB946934291780</v>
      </c>
      <c r="F196" s="6"/>
      <c r="G196" s="6"/>
      <c r="H196" s="6"/>
      <c r="I196" s="6"/>
      <c r="J196" s="6"/>
      <c r="K196" s="6"/>
      <c r="L196" s="6"/>
      <c r="M196" s="6"/>
      <c r="N196" s="6"/>
      <c r="O196" s="6"/>
      <c r="P196" s="6"/>
      <c r="Q196" s="6"/>
      <c r="R196" s="6"/>
      <c r="S196" s="6"/>
      <c r="T196" s="6"/>
      <c r="U196" s="6"/>
      <c r="V196" s="6"/>
      <c r="W196" s="6"/>
      <c r="X196" s="6"/>
      <c r="Y196" s="6"/>
      <c r="Z196" s="6"/>
    </row>
    <row r="197" spans="1:26" x14ac:dyDescent="0.3">
      <c r="A197" s="75"/>
      <c r="B197" s="72" t="s">
        <v>1262</v>
      </c>
      <c r="C197" s="92" t="s">
        <v>1263</v>
      </c>
      <c r="D197" s="6"/>
      <c r="E197" s="14" t="str">
        <f t="shared" si="3"/>
        <v>SNB965164398427</v>
      </c>
      <c r="F197" s="6"/>
      <c r="G197" s="6"/>
      <c r="H197" s="6"/>
      <c r="I197" s="6"/>
      <c r="J197" s="6"/>
      <c r="K197" s="6"/>
      <c r="L197" s="6"/>
      <c r="M197" s="6"/>
      <c r="N197" s="6"/>
      <c r="O197" s="6"/>
      <c r="P197" s="6"/>
      <c r="Q197" s="6"/>
      <c r="R197" s="6"/>
      <c r="S197" s="6"/>
      <c r="T197" s="6"/>
      <c r="U197" s="6"/>
      <c r="V197" s="6"/>
      <c r="W197" s="6"/>
      <c r="X197" s="6"/>
      <c r="Y197" s="6"/>
      <c r="Z197" s="6"/>
    </row>
    <row r="198" spans="1:26" x14ac:dyDescent="0.3">
      <c r="A198" s="75">
        <v>10000868</v>
      </c>
      <c r="B198" s="72" t="s">
        <v>870</v>
      </c>
      <c r="C198" s="92" t="s">
        <v>1047</v>
      </c>
      <c r="D198" s="6"/>
      <c r="E198" s="14" t="str">
        <f t="shared" si="3"/>
        <v>SNB990971435621</v>
      </c>
      <c r="F198" s="6"/>
      <c r="G198" s="6"/>
      <c r="H198" s="6"/>
      <c r="I198" s="6"/>
      <c r="J198" s="6"/>
      <c r="K198" s="6"/>
      <c r="L198" s="6"/>
      <c r="M198" s="6"/>
      <c r="N198" s="6"/>
      <c r="O198" s="6"/>
      <c r="P198" s="6"/>
      <c r="Q198" s="6"/>
      <c r="R198" s="6"/>
      <c r="S198" s="6"/>
      <c r="T198" s="6"/>
      <c r="U198" s="6"/>
      <c r="V198" s="6"/>
      <c r="W198" s="6"/>
      <c r="X198" s="6"/>
      <c r="Y198" s="6"/>
      <c r="Z198" s="6"/>
    </row>
    <row r="199" spans="1:26" x14ac:dyDescent="0.3">
      <c r="A199" s="75">
        <v>10001454</v>
      </c>
      <c r="B199" s="72" t="s">
        <v>728</v>
      </c>
      <c r="C199" s="92" t="s">
        <v>1264</v>
      </c>
      <c r="D199" s="6"/>
      <c r="E199" s="14" t="str">
        <f t="shared" si="3"/>
        <v>SNB977384143473</v>
      </c>
      <c r="F199" s="6"/>
      <c r="G199" s="6"/>
      <c r="H199" s="6"/>
      <c r="I199" s="6"/>
      <c r="J199" s="6"/>
      <c r="K199" s="6"/>
      <c r="L199" s="6"/>
      <c r="M199" s="6"/>
      <c r="N199" s="6"/>
      <c r="O199" s="6"/>
      <c r="P199" s="6"/>
      <c r="Q199" s="6"/>
      <c r="R199" s="6"/>
      <c r="S199" s="6"/>
      <c r="T199" s="6"/>
      <c r="U199" s="6"/>
      <c r="V199" s="6"/>
      <c r="W199" s="6"/>
      <c r="X199" s="6"/>
      <c r="Y199" s="6"/>
      <c r="Z199" s="6"/>
    </row>
    <row r="200" spans="1:26" x14ac:dyDescent="0.3">
      <c r="A200" s="75">
        <v>10001287</v>
      </c>
      <c r="B200" s="72" t="s">
        <v>781</v>
      </c>
      <c r="C200" s="92" t="s">
        <v>1037</v>
      </c>
      <c r="D200" s="6"/>
      <c r="E200" s="14" t="str">
        <f t="shared" si="3"/>
        <v>SNB982241851170</v>
      </c>
      <c r="F200" s="6"/>
      <c r="G200" s="6"/>
      <c r="H200" s="6"/>
      <c r="I200" s="6"/>
      <c r="J200" s="6"/>
      <c r="K200" s="6"/>
      <c r="L200" s="6"/>
      <c r="M200" s="6"/>
      <c r="N200" s="6"/>
      <c r="O200" s="6"/>
      <c r="P200" s="6"/>
      <c r="Q200" s="6"/>
      <c r="R200" s="6"/>
      <c r="S200" s="6"/>
      <c r="T200" s="6"/>
      <c r="U200" s="6"/>
      <c r="V200" s="6"/>
      <c r="W200" s="6"/>
      <c r="X200" s="6"/>
      <c r="Y200" s="6"/>
      <c r="Z200" s="6"/>
    </row>
    <row r="201" spans="1:26" x14ac:dyDescent="0.3">
      <c r="A201" s="75">
        <v>10001849</v>
      </c>
      <c r="B201" s="72" t="s">
        <v>253</v>
      </c>
      <c r="C201" s="92" t="s">
        <v>1265</v>
      </c>
      <c r="D201" s="6"/>
      <c r="E201" s="14" t="str">
        <f t="shared" si="3"/>
        <v>SNB931677334054</v>
      </c>
      <c r="F201" s="6"/>
      <c r="G201" s="6"/>
      <c r="H201" s="6"/>
      <c r="I201" s="6"/>
      <c r="J201" s="6"/>
      <c r="K201" s="6"/>
      <c r="L201" s="6"/>
      <c r="M201" s="6"/>
      <c r="N201" s="6"/>
      <c r="O201" s="6"/>
      <c r="P201" s="6"/>
      <c r="Q201" s="6"/>
      <c r="R201" s="6"/>
      <c r="S201" s="6"/>
      <c r="T201" s="6"/>
      <c r="U201" s="6"/>
      <c r="V201" s="6"/>
      <c r="W201" s="6"/>
      <c r="X201" s="6"/>
      <c r="Y201" s="6"/>
      <c r="Z201" s="6"/>
    </row>
    <row r="202" spans="1:26" x14ac:dyDescent="0.3">
      <c r="A202" s="75">
        <v>10001289</v>
      </c>
      <c r="B202" s="72" t="s">
        <v>872</v>
      </c>
      <c r="C202" s="92" t="s">
        <v>1266</v>
      </c>
      <c r="D202" s="6"/>
      <c r="E202" s="14" t="str">
        <f t="shared" si="3"/>
        <v>SNB991381724831</v>
      </c>
      <c r="F202" s="6"/>
      <c r="G202" s="6"/>
      <c r="H202" s="6"/>
      <c r="I202" s="6"/>
      <c r="J202" s="6"/>
      <c r="K202" s="6"/>
      <c r="L202" s="6"/>
      <c r="M202" s="6"/>
      <c r="N202" s="6"/>
      <c r="O202" s="6"/>
      <c r="P202" s="6"/>
      <c r="Q202" s="6"/>
      <c r="R202" s="6"/>
      <c r="S202" s="6"/>
      <c r="T202" s="6"/>
      <c r="U202" s="6"/>
      <c r="V202" s="6"/>
      <c r="W202" s="6"/>
      <c r="X202" s="6"/>
      <c r="Y202" s="6"/>
      <c r="Z202" s="6"/>
    </row>
    <row r="203" spans="1:26" x14ac:dyDescent="0.3">
      <c r="A203" s="75">
        <v>10000066</v>
      </c>
      <c r="B203" s="72" t="s">
        <v>295</v>
      </c>
      <c r="C203" s="92" t="s">
        <v>1267</v>
      </c>
      <c r="D203" s="6"/>
      <c r="E203" s="14" t="str">
        <f t="shared" si="3"/>
        <v>SNB935318978560</v>
      </c>
      <c r="F203" s="6"/>
      <c r="G203" s="6"/>
      <c r="H203" s="6"/>
      <c r="I203" s="6"/>
      <c r="J203" s="6"/>
      <c r="K203" s="6"/>
      <c r="L203" s="6"/>
      <c r="M203" s="6"/>
      <c r="N203" s="6"/>
      <c r="O203" s="6"/>
      <c r="P203" s="6"/>
      <c r="Q203" s="6"/>
      <c r="R203" s="6"/>
      <c r="S203" s="6"/>
      <c r="T203" s="6"/>
      <c r="U203" s="6"/>
      <c r="V203" s="6"/>
      <c r="W203" s="6"/>
      <c r="X203" s="6"/>
      <c r="Y203" s="6"/>
      <c r="Z203" s="6"/>
    </row>
    <row r="204" spans="1:26" x14ac:dyDescent="0.3">
      <c r="A204" s="75">
        <v>10001410</v>
      </c>
      <c r="B204" s="72" t="s">
        <v>708</v>
      </c>
      <c r="C204" s="92" t="s">
        <v>1268</v>
      </c>
      <c r="D204" s="6"/>
      <c r="E204" s="14" t="str">
        <f t="shared" si="3"/>
        <v>SNB975462731697</v>
      </c>
      <c r="F204" s="6"/>
      <c r="G204" s="6"/>
      <c r="H204" s="6"/>
      <c r="I204" s="6"/>
      <c r="J204" s="6"/>
      <c r="K204" s="6"/>
      <c r="L204" s="6"/>
      <c r="M204" s="6"/>
      <c r="N204" s="6"/>
      <c r="O204" s="6"/>
      <c r="P204" s="6"/>
      <c r="Q204" s="6"/>
      <c r="R204" s="6"/>
      <c r="S204" s="6"/>
      <c r="T204" s="6"/>
      <c r="U204" s="6"/>
      <c r="V204" s="6"/>
      <c r="W204" s="6"/>
      <c r="X204" s="6"/>
      <c r="Y204" s="6"/>
      <c r="Z204" s="6"/>
    </row>
    <row r="205" spans="1:26" x14ac:dyDescent="0.3">
      <c r="A205" s="75">
        <v>10001712</v>
      </c>
      <c r="B205" s="72" t="s">
        <v>472</v>
      </c>
      <c r="C205" s="92" t="s">
        <v>1269</v>
      </c>
      <c r="D205" s="6"/>
      <c r="E205" s="14" t="str">
        <f t="shared" si="3"/>
        <v>SNB953422913031</v>
      </c>
      <c r="F205" s="6"/>
      <c r="G205" s="6"/>
      <c r="H205" s="6"/>
      <c r="I205" s="6"/>
      <c r="J205" s="6"/>
      <c r="K205" s="6"/>
      <c r="L205" s="6"/>
      <c r="M205" s="6"/>
      <c r="N205" s="6"/>
      <c r="O205" s="6"/>
      <c r="P205" s="6"/>
      <c r="Q205" s="6"/>
      <c r="R205" s="6"/>
      <c r="S205" s="6"/>
      <c r="T205" s="6"/>
      <c r="U205" s="6"/>
      <c r="V205" s="6"/>
      <c r="W205" s="6"/>
      <c r="X205" s="6"/>
      <c r="Y205" s="6"/>
      <c r="Z205" s="6"/>
    </row>
    <row r="206" spans="1:26" x14ac:dyDescent="0.3">
      <c r="A206" s="75">
        <v>10001133</v>
      </c>
      <c r="B206" s="72" t="s">
        <v>195</v>
      </c>
      <c r="C206" s="92" t="s">
        <v>1270</v>
      </c>
      <c r="D206" s="6"/>
      <c r="E206" s="14" t="str">
        <f t="shared" si="3"/>
        <v>SNB926427521488</v>
      </c>
      <c r="F206" s="6"/>
      <c r="G206" s="6"/>
      <c r="H206" s="6"/>
      <c r="I206" s="6"/>
      <c r="J206" s="6"/>
      <c r="K206" s="6"/>
      <c r="L206" s="6"/>
      <c r="M206" s="6"/>
      <c r="N206" s="6"/>
      <c r="O206" s="6"/>
      <c r="P206" s="6"/>
      <c r="Q206" s="6"/>
      <c r="R206" s="6"/>
      <c r="S206" s="6"/>
      <c r="T206" s="6"/>
      <c r="U206" s="6"/>
      <c r="V206" s="6"/>
      <c r="W206" s="6"/>
      <c r="X206" s="6"/>
      <c r="Y206" s="6"/>
      <c r="Z206" s="6"/>
    </row>
    <row r="207" spans="1:26" x14ac:dyDescent="0.3">
      <c r="A207" s="75"/>
      <c r="B207" s="72" t="s">
        <v>1829</v>
      </c>
      <c r="C207" s="92" t="s">
        <v>1830</v>
      </c>
      <c r="D207" s="6"/>
      <c r="E207" s="14" t="str">
        <f t="shared" si="3"/>
        <v>SNB939191427887</v>
      </c>
      <c r="F207" s="6"/>
      <c r="G207" s="6"/>
      <c r="H207" s="6"/>
      <c r="I207" s="6"/>
      <c r="J207" s="6"/>
      <c r="K207" s="6"/>
      <c r="L207" s="6"/>
      <c r="M207" s="6"/>
      <c r="N207" s="6"/>
      <c r="O207" s="6"/>
      <c r="P207" s="6"/>
      <c r="Q207" s="6"/>
      <c r="R207" s="6"/>
      <c r="S207" s="6"/>
      <c r="T207" s="6"/>
      <c r="U207" s="6"/>
      <c r="V207" s="6"/>
      <c r="W207" s="6"/>
      <c r="X207" s="6"/>
      <c r="Y207" s="6"/>
      <c r="Z207" s="6"/>
    </row>
    <row r="208" spans="1:26" x14ac:dyDescent="0.3">
      <c r="A208" s="75">
        <v>10003699</v>
      </c>
      <c r="B208" s="72" t="s">
        <v>553</v>
      </c>
      <c r="C208" s="92" t="s">
        <v>1271</v>
      </c>
      <c r="D208" s="6"/>
      <c r="E208" s="14" t="str">
        <f t="shared" si="3"/>
        <v>SNB961497906636</v>
      </c>
      <c r="F208" s="6"/>
      <c r="G208" s="6"/>
      <c r="H208" s="6"/>
      <c r="I208" s="6"/>
      <c r="J208" s="6"/>
      <c r="K208" s="6"/>
      <c r="L208" s="6"/>
      <c r="M208" s="6"/>
      <c r="N208" s="6"/>
      <c r="O208" s="6"/>
      <c r="P208" s="6"/>
      <c r="Q208" s="6"/>
      <c r="R208" s="6"/>
      <c r="S208" s="6"/>
      <c r="T208" s="6"/>
      <c r="U208" s="6"/>
      <c r="V208" s="6"/>
      <c r="W208" s="6"/>
      <c r="X208" s="6"/>
      <c r="Y208" s="6"/>
      <c r="Z208" s="6"/>
    </row>
    <row r="209" spans="1:26" x14ac:dyDescent="0.3">
      <c r="A209" s="75">
        <v>10000364</v>
      </c>
      <c r="B209" s="72" t="s">
        <v>625</v>
      </c>
      <c r="C209" s="92" t="s">
        <v>1272</v>
      </c>
      <c r="D209" s="6"/>
      <c r="E209" s="14" t="str">
        <f t="shared" si="3"/>
        <v>SNB968325295962</v>
      </c>
      <c r="F209" s="6"/>
      <c r="G209" s="6"/>
      <c r="H209" s="6"/>
      <c r="I209" s="6"/>
      <c r="J209" s="6"/>
      <c r="K209" s="6"/>
      <c r="L209" s="6"/>
      <c r="M209" s="6"/>
      <c r="N209" s="6"/>
      <c r="O209" s="6"/>
      <c r="P209" s="6"/>
      <c r="Q209" s="6"/>
      <c r="R209" s="6"/>
      <c r="S209" s="6"/>
      <c r="T209" s="6"/>
      <c r="U209" s="6"/>
      <c r="V209" s="6"/>
      <c r="W209" s="6"/>
      <c r="X209" s="6"/>
      <c r="Y209" s="6"/>
      <c r="Z209" s="6"/>
    </row>
    <row r="210" spans="1:26" x14ac:dyDescent="0.3">
      <c r="A210" s="75">
        <v>10000423</v>
      </c>
      <c r="B210" s="72" t="s">
        <v>815</v>
      </c>
      <c r="C210" s="92" t="s">
        <v>1273</v>
      </c>
      <c r="D210" s="6"/>
      <c r="E210" s="14" t="str">
        <f t="shared" si="3"/>
        <v>SNB984971042750</v>
      </c>
      <c r="F210" s="6"/>
      <c r="G210" s="6"/>
      <c r="H210" s="6"/>
      <c r="I210" s="6"/>
      <c r="J210" s="6"/>
      <c r="K210" s="6"/>
      <c r="L210" s="6"/>
      <c r="M210" s="6"/>
      <c r="N210" s="6"/>
      <c r="O210" s="6"/>
      <c r="P210" s="6"/>
      <c r="Q210" s="6"/>
      <c r="R210" s="6"/>
      <c r="S210" s="6"/>
      <c r="T210" s="6"/>
      <c r="U210" s="6"/>
      <c r="V210" s="6"/>
      <c r="W210" s="6"/>
      <c r="X210" s="6"/>
      <c r="Y210" s="6"/>
      <c r="Z210" s="6"/>
    </row>
    <row r="211" spans="1:26" x14ac:dyDescent="0.3">
      <c r="A211" s="75">
        <v>10000181</v>
      </c>
      <c r="B211" s="72" t="s">
        <v>365</v>
      </c>
      <c r="C211" s="92" t="s">
        <v>1274</v>
      </c>
      <c r="D211" s="6"/>
      <c r="E211" s="14" t="str">
        <f t="shared" si="3"/>
        <v>SNB942824437573</v>
      </c>
      <c r="F211" s="6"/>
      <c r="G211" s="6"/>
      <c r="H211" s="6"/>
      <c r="I211" s="6"/>
      <c r="J211" s="6"/>
      <c r="K211" s="6"/>
      <c r="L211" s="6"/>
      <c r="M211" s="6"/>
      <c r="N211" s="6"/>
      <c r="O211" s="6"/>
      <c r="P211" s="6"/>
      <c r="Q211" s="6"/>
      <c r="R211" s="6"/>
      <c r="S211" s="6"/>
      <c r="T211" s="6"/>
      <c r="U211" s="6"/>
      <c r="V211" s="6"/>
      <c r="W211" s="6"/>
      <c r="X211" s="6"/>
      <c r="Y211" s="6"/>
      <c r="Z211" s="6"/>
    </row>
    <row r="212" spans="1:26" x14ac:dyDescent="0.3">
      <c r="A212" s="75">
        <v>10000645</v>
      </c>
      <c r="B212" s="72" t="s">
        <v>810</v>
      </c>
      <c r="C212" s="92" t="s">
        <v>1275</v>
      </c>
      <c r="D212" s="6"/>
      <c r="E212" s="14" t="str">
        <f t="shared" si="3"/>
        <v>SNB984338214660</v>
      </c>
      <c r="F212" s="6"/>
      <c r="G212" s="6"/>
      <c r="H212" s="6"/>
      <c r="I212" s="6"/>
      <c r="J212" s="6"/>
      <c r="K212" s="6"/>
      <c r="L212" s="6"/>
      <c r="M212" s="6"/>
      <c r="N212" s="6"/>
      <c r="O212" s="6"/>
      <c r="P212" s="6"/>
      <c r="Q212" s="6"/>
      <c r="R212" s="6"/>
      <c r="S212" s="6"/>
      <c r="T212" s="6"/>
      <c r="U212" s="6"/>
      <c r="V212" s="6"/>
      <c r="W212" s="6"/>
      <c r="X212" s="6"/>
      <c r="Y212" s="6"/>
      <c r="Z212" s="6"/>
    </row>
    <row r="213" spans="1:26" x14ac:dyDescent="0.3">
      <c r="A213" s="75">
        <v>10001680</v>
      </c>
      <c r="B213" s="72" t="s">
        <v>572</v>
      </c>
      <c r="C213" s="92" t="s">
        <v>1276</v>
      </c>
      <c r="D213" s="6"/>
      <c r="E213" s="14" t="str">
        <f t="shared" si="3"/>
        <v>SNB963653114022</v>
      </c>
      <c r="F213" s="6"/>
      <c r="G213" s="6"/>
      <c r="H213" s="6"/>
      <c r="I213" s="6"/>
      <c r="J213" s="6"/>
      <c r="K213" s="6"/>
      <c r="L213" s="6"/>
      <c r="M213" s="6"/>
      <c r="N213" s="6"/>
      <c r="O213" s="6"/>
      <c r="P213" s="6"/>
      <c r="Q213" s="6"/>
      <c r="R213" s="6"/>
      <c r="S213" s="6"/>
      <c r="T213" s="6"/>
      <c r="U213" s="6"/>
      <c r="V213" s="6"/>
      <c r="W213" s="6"/>
      <c r="X213" s="6"/>
      <c r="Y213" s="6"/>
      <c r="Z213" s="6"/>
    </row>
    <row r="214" spans="1:26" x14ac:dyDescent="0.3">
      <c r="A214" s="75">
        <v>10001586</v>
      </c>
      <c r="B214" s="72" t="s">
        <v>794</v>
      </c>
      <c r="C214" s="92" t="s">
        <v>1277</v>
      </c>
      <c r="D214" s="6"/>
      <c r="E214" s="14" t="str">
        <f t="shared" si="3"/>
        <v>SNB983344227725</v>
      </c>
      <c r="F214" s="6"/>
      <c r="G214" s="6"/>
      <c r="H214" s="6"/>
      <c r="I214" s="6"/>
      <c r="J214" s="6"/>
      <c r="K214" s="6"/>
      <c r="L214" s="6"/>
      <c r="M214" s="6"/>
      <c r="N214" s="6"/>
      <c r="O214" s="6"/>
      <c r="P214" s="6"/>
      <c r="Q214" s="6"/>
      <c r="R214" s="6"/>
      <c r="S214" s="6"/>
      <c r="T214" s="6"/>
      <c r="U214" s="6"/>
      <c r="V214" s="6"/>
      <c r="W214" s="6"/>
      <c r="X214" s="6"/>
      <c r="Y214" s="6"/>
      <c r="Z214" s="6"/>
    </row>
    <row r="215" spans="1:26" x14ac:dyDescent="0.3">
      <c r="A215" s="75">
        <v>10001510</v>
      </c>
      <c r="B215" s="72" t="s">
        <v>890</v>
      </c>
      <c r="C215" s="92" t="s">
        <v>1278</v>
      </c>
      <c r="D215" s="6"/>
      <c r="E215" s="14" t="str">
        <f t="shared" si="3"/>
        <v>SNB998167765620</v>
      </c>
      <c r="F215" s="6"/>
      <c r="G215" s="6"/>
      <c r="H215" s="6"/>
      <c r="I215" s="6"/>
      <c r="J215" s="6"/>
      <c r="K215" s="6"/>
      <c r="L215" s="6"/>
      <c r="M215" s="6"/>
      <c r="N215" s="6"/>
      <c r="O215" s="6"/>
      <c r="P215" s="6"/>
      <c r="Q215" s="6"/>
      <c r="R215" s="6"/>
      <c r="S215" s="6"/>
      <c r="T215" s="6"/>
      <c r="U215" s="6"/>
      <c r="V215" s="6"/>
      <c r="W215" s="6"/>
      <c r="X215" s="6"/>
      <c r="Y215" s="6"/>
      <c r="Z215" s="6"/>
    </row>
    <row r="216" spans="1:26" x14ac:dyDescent="0.3">
      <c r="A216" s="75">
        <v>10000529</v>
      </c>
      <c r="B216" s="72" t="s">
        <v>55</v>
      </c>
      <c r="C216" s="92" t="s">
        <v>1279</v>
      </c>
      <c r="D216" s="6"/>
      <c r="E216" s="14" t="str">
        <f t="shared" si="3"/>
        <v>SNB914092143906</v>
      </c>
      <c r="F216" s="6"/>
      <c r="G216" s="6"/>
      <c r="H216" s="6"/>
      <c r="I216" s="6"/>
      <c r="J216" s="6"/>
      <c r="K216" s="6"/>
      <c r="L216" s="6"/>
      <c r="M216" s="6"/>
      <c r="N216" s="6"/>
      <c r="O216" s="6"/>
      <c r="P216" s="6"/>
      <c r="Q216" s="6"/>
      <c r="R216" s="6"/>
      <c r="S216" s="6"/>
      <c r="T216" s="6"/>
      <c r="U216" s="6"/>
      <c r="V216" s="6"/>
      <c r="W216" s="6"/>
      <c r="X216" s="6"/>
      <c r="Y216" s="6"/>
      <c r="Z216" s="6"/>
    </row>
    <row r="217" spans="1:26" x14ac:dyDescent="0.3">
      <c r="A217" s="75">
        <v>10000691</v>
      </c>
      <c r="B217" s="72" t="s">
        <v>508</v>
      </c>
      <c r="C217" s="92" t="s">
        <v>1280</v>
      </c>
      <c r="D217" s="6"/>
      <c r="E217" s="14" t="str">
        <f t="shared" si="3"/>
        <v>SNB957268511697</v>
      </c>
      <c r="F217" s="6"/>
      <c r="G217" s="6"/>
      <c r="H217" s="6"/>
      <c r="I217" s="6"/>
      <c r="J217" s="6"/>
      <c r="K217" s="6"/>
      <c r="L217" s="6"/>
      <c r="M217" s="6"/>
      <c r="N217" s="6"/>
      <c r="O217" s="6"/>
      <c r="P217" s="6"/>
      <c r="Q217" s="6"/>
      <c r="R217" s="6"/>
      <c r="S217" s="6"/>
      <c r="T217" s="6"/>
      <c r="U217" s="6"/>
      <c r="V217" s="6"/>
      <c r="W217" s="6"/>
      <c r="X217" s="6"/>
      <c r="Y217" s="6"/>
      <c r="Z217" s="6"/>
    </row>
    <row r="218" spans="1:26" x14ac:dyDescent="0.3">
      <c r="A218" s="75">
        <v>10000980</v>
      </c>
      <c r="B218" s="72" t="s">
        <v>153</v>
      </c>
      <c r="C218" s="92" t="s">
        <v>1281</v>
      </c>
      <c r="D218" s="6"/>
      <c r="E218" s="14" t="str">
        <f t="shared" si="3"/>
        <v>SNB922361841965</v>
      </c>
      <c r="F218" s="6"/>
      <c r="G218" s="6"/>
      <c r="H218" s="6"/>
      <c r="I218" s="6"/>
      <c r="J218" s="6"/>
      <c r="K218" s="6"/>
      <c r="L218" s="6"/>
      <c r="M218" s="6"/>
      <c r="N218" s="6"/>
      <c r="O218" s="6"/>
      <c r="P218" s="6"/>
      <c r="Q218" s="6"/>
      <c r="R218" s="6"/>
      <c r="S218" s="6"/>
      <c r="T218" s="6"/>
      <c r="U218" s="6"/>
      <c r="V218" s="6"/>
      <c r="W218" s="6"/>
      <c r="X218" s="6"/>
      <c r="Y218" s="6"/>
      <c r="Z218" s="6"/>
    </row>
    <row r="219" spans="1:26" x14ac:dyDescent="0.3">
      <c r="A219" s="75">
        <v>10000178</v>
      </c>
      <c r="B219" s="72" t="s">
        <v>460</v>
      </c>
      <c r="C219" s="92" t="s">
        <v>1282</v>
      </c>
      <c r="D219" s="6"/>
      <c r="E219" s="14" t="str">
        <f t="shared" si="3"/>
        <v>SNB951232597106</v>
      </c>
      <c r="F219" s="6"/>
      <c r="G219" s="6"/>
      <c r="H219" s="6"/>
      <c r="I219" s="6"/>
      <c r="J219" s="6"/>
      <c r="K219" s="6"/>
      <c r="L219" s="6"/>
      <c r="M219" s="6"/>
      <c r="N219" s="6"/>
      <c r="O219" s="6"/>
      <c r="P219" s="6"/>
      <c r="Q219" s="6"/>
      <c r="R219" s="6"/>
      <c r="S219" s="6"/>
      <c r="T219" s="6"/>
      <c r="U219" s="6"/>
      <c r="V219" s="6"/>
      <c r="W219" s="6"/>
      <c r="X219" s="6"/>
      <c r="Y219" s="6"/>
      <c r="Z219" s="6"/>
    </row>
    <row r="220" spans="1:26" x14ac:dyDescent="0.3">
      <c r="A220" s="75">
        <v>10001436</v>
      </c>
      <c r="B220" s="72" t="s">
        <v>453</v>
      </c>
      <c r="C220" s="92" t="s">
        <v>1283</v>
      </c>
      <c r="D220" s="6"/>
      <c r="E220" s="14" t="str">
        <f t="shared" si="3"/>
        <v>SNB950724684287</v>
      </c>
      <c r="F220" s="6"/>
      <c r="G220" s="6"/>
      <c r="H220" s="6"/>
      <c r="I220" s="6"/>
      <c r="J220" s="6"/>
      <c r="K220" s="6"/>
      <c r="L220" s="6"/>
      <c r="M220" s="6"/>
      <c r="N220" s="6"/>
      <c r="O220" s="6"/>
      <c r="P220" s="6"/>
      <c r="Q220" s="6"/>
      <c r="R220" s="6"/>
      <c r="S220" s="6"/>
      <c r="T220" s="6"/>
      <c r="U220" s="6"/>
      <c r="V220" s="6"/>
      <c r="W220" s="6"/>
      <c r="X220" s="6"/>
      <c r="Y220" s="6"/>
      <c r="Z220" s="6"/>
    </row>
    <row r="221" spans="1:26" x14ac:dyDescent="0.3">
      <c r="A221" s="75">
        <v>10000057</v>
      </c>
      <c r="B221" s="72" t="s">
        <v>874</v>
      </c>
      <c r="C221" s="92" t="s">
        <v>1284</v>
      </c>
      <c r="D221" s="6"/>
      <c r="E221" s="14" t="str">
        <f t="shared" si="3"/>
        <v>SNB991410365127</v>
      </c>
      <c r="F221" s="6"/>
      <c r="G221" s="6"/>
      <c r="H221" s="6"/>
      <c r="I221" s="6"/>
      <c r="J221" s="6"/>
      <c r="K221" s="6"/>
      <c r="L221" s="6"/>
      <c r="M221" s="6"/>
      <c r="N221" s="6"/>
      <c r="O221" s="6"/>
      <c r="P221" s="6"/>
      <c r="Q221" s="6"/>
      <c r="R221" s="6"/>
      <c r="S221" s="6"/>
      <c r="T221" s="6"/>
      <c r="U221" s="6"/>
      <c r="V221" s="6"/>
      <c r="W221" s="6"/>
      <c r="X221" s="6"/>
      <c r="Y221" s="6"/>
      <c r="Z221" s="6"/>
    </row>
    <row r="222" spans="1:26" x14ac:dyDescent="0.3">
      <c r="A222" s="75">
        <v>10000424</v>
      </c>
      <c r="B222" s="72" t="s">
        <v>842</v>
      </c>
      <c r="C222" s="92" t="s">
        <v>1285</v>
      </c>
      <c r="D222" s="6"/>
      <c r="E222" s="14" t="str">
        <f t="shared" si="3"/>
        <v>SNB986931195988</v>
      </c>
      <c r="F222" s="6"/>
      <c r="G222" s="6"/>
      <c r="H222" s="6"/>
      <c r="I222" s="6"/>
      <c r="J222" s="6"/>
      <c r="K222" s="6"/>
      <c r="L222" s="6"/>
      <c r="M222" s="6"/>
      <c r="N222" s="6"/>
      <c r="O222" s="6"/>
      <c r="P222" s="6"/>
      <c r="Q222" s="6"/>
      <c r="R222" s="6"/>
      <c r="S222" s="6"/>
      <c r="T222" s="6"/>
      <c r="U222" s="6"/>
      <c r="V222" s="6"/>
      <c r="W222" s="6"/>
      <c r="X222" s="6"/>
      <c r="Y222" s="6"/>
      <c r="Z222" s="6"/>
    </row>
    <row r="223" spans="1:26" x14ac:dyDescent="0.3">
      <c r="A223" s="75">
        <v>10001681</v>
      </c>
      <c r="B223" s="72" t="s">
        <v>428</v>
      </c>
      <c r="C223" s="92" t="s">
        <v>1286</v>
      </c>
      <c r="D223" s="6"/>
      <c r="E223" s="14" t="str">
        <f t="shared" si="3"/>
        <v>SNB947727983103</v>
      </c>
      <c r="F223" s="6"/>
      <c r="G223" s="6"/>
      <c r="H223" s="6"/>
      <c r="I223" s="6"/>
      <c r="J223" s="6"/>
      <c r="K223" s="6"/>
      <c r="L223" s="6"/>
      <c r="M223" s="6"/>
      <c r="N223" s="6"/>
      <c r="O223" s="6"/>
      <c r="P223" s="6"/>
      <c r="Q223" s="6"/>
      <c r="R223" s="6"/>
      <c r="S223" s="6"/>
      <c r="T223" s="6"/>
      <c r="U223" s="6"/>
      <c r="V223" s="6"/>
      <c r="W223" s="6"/>
      <c r="X223" s="6"/>
      <c r="Y223" s="6"/>
      <c r="Z223" s="6"/>
    </row>
    <row r="224" spans="1:26" x14ac:dyDescent="0.3">
      <c r="A224" s="75">
        <v>10001523</v>
      </c>
      <c r="B224" s="72" t="s">
        <v>484</v>
      </c>
      <c r="C224" s="92" t="s">
        <v>1287</v>
      </c>
      <c r="D224" s="6"/>
      <c r="E224" s="14" t="str">
        <f t="shared" si="3"/>
        <v>SNB954239007623</v>
      </c>
      <c r="F224" s="6"/>
      <c r="G224" s="6"/>
      <c r="H224" s="6"/>
      <c r="I224" s="6"/>
      <c r="J224" s="6"/>
      <c r="K224" s="6"/>
      <c r="L224" s="6"/>
      <c r="M224" s="6"/>
      <c r="N224" s="6"/>
      <c r="O224" s="6"/>
      <c r="P224" s="6"/>
      <c r="Q224" s="6"/>
      <c r="R224" s="6"/>
      <c r="S224" s="6"/>
      <c r="T224" s="6"/>
      <c r="U224" s="6"/>
      <c r="V224" s="6"/>
      <c r="W224" s="6"/>
      <c r="X224" s="6"/>
      <c r="Y224" s="6"/>
      <c r="Z224" s="6"/>
    </row>
    <row r="225" spans="1:26" x14ac:dyDescent="0.3">
      <c r="A225" s="75">
        <v>10001611</v>
      </c>
      <c r="B225" s="72" t="s">
        <v>204</v>
      </c>
      <c r="C225" s="92" t="s">
        <v>1288</v>
      </c>
      <c r="D225" s="6"/>
      <c r="E225" s="14" t="str">
        <f t="shared" si="3"/>
        <v>SNB926937565941</v>
      </c>
      <c r="F225" s="6"/>
      <c r="G225" s="6"/>
      <c r="H225" s="6"/>
      <c r="I225" s="6"/>
      <c r="J225" s="6"/>
      <c r="K225" s="6"/>
      <c r="L225" s="6"/>
      <c r="M225" s="6"/>
      <c r="N225" s="6"/>
      <c r="O225" s="6"/>
      <c r="P225" s="6"/>
      <c r="Q225" s="6"/>
      <c r="R225" s="6"/>
      <c r="S225" s="6"/>
      <c r="T225" s="6"/>
      <c r="U225" s="6"/>
      <c r="V225" s="6"/>
      <c r="W225" s="6"/>
      <c r="X225" s="6"/>
      <c r="Y225" s="6"/>
      <c r="Z225" s="6"/>
    </row>
    <row r="226" spans="1:26" x14ac:dyDescent="0.3">
      <c r="A226" s="75">
        <v>10000929</v>
      </c>
      <c r="B226" s="72" t="s">
        <v>604</v>
      </c>
      <c r="C226" s="92" t="s">
        <v>1289</v>
      </c>
      <c r="D226" s="6"/>
      <c r="E226" s="14" t="str">
        <f t="shared" si="3"/>
        <v>SNB966216072913</v>
      </c>
      <c r="F226" s="6"/>
      <c r="G226" s="6"/>
      <c r="H226" s="6"/>
      <c r="I226" s="6"/>
      <c r="J226" s="6"/>
      <c r="K226" s="6"/>
      <c r="L226" s="6"/>
      <c r="M226" s="6"/>
      <c r="N226" s="6"/>
      <c r="O226" s="6"/>
      <c r="P226" s="6"/>
      <c r="Q226" s="6"/>
      <c r="R226" s="6"/>
      <c r="S226" s="6"/>
      <c r="T226" s="6"/>
      <c r="U226" s="6"/>
      <c r="V226" s="6"/>
      <c r="W226" s="6"/>
      <c r="X226" s="6"/>
      <c r="Y226" s="6"/>
      <c r="Z226" s="6"/>
    </row>
    <row r="227" spans="1:26" x14ac:dyDescent="0.3">
      <c r="A227" s="75">
        <v>10000239</v>
      </c>
      <c r="B227" s="72" t="s">
        <v>882</v>
      </c>
      <c r="C227" s="92" t="s">
        <v>1290</v>
      </c>
      <c r="D227" s="6"/>
      <c r="E227" s="14" t="str">
        <f t="shared" si="3"/>
        <v>SNB993724515038</v>
      </c>
      <c r="F227" s="6"/>
      <c r="G227" s="6"/>
      <c r="H227" s="6"/>
      <c r="I227" s="6"/>
      <c r="J227" s="6"/>
      <c r="K227" s="6"/>
      <c r="L227" s="6"/>
      <c r="M227" s="6"/>
      <c r="N227" s="6"/>
      <c r="O227" s="6"/>
      <c r="P227" s="6"/>
      <c r="Q227" s="6"/>
      <c r="R227" s="6"/>
      <c r="S227" s="6"/>
      <c r="T227" s="6"/>
      <c r="U227" s="6"/>
      <c r="V227" s="6"/>
      <c r="W227" s="6"/>
      <c r="X227" s="6"/>
      <c r="Y227" s="6"/>
      <c r="Z227" s="6"/>
    </row>
    <row r="228" spans="1:26" x14ac:dyDescent="0.3">
      <c r="A228" s="75">
        <v>10000357</v>
      </c>
      <c r="B228" s="72" t="s">
        <v>565</v>
      </c>
      <c r="C228" s="92" t="s">
        <v>1291</v>
      </c>
      <c r="D228" s="6"/>
      <c r="E228" s="14" t="str">
        <f t="shared" si="3"/>
        <v>SNB962736090291</v>
      </c>
      <c r="F228" s="6"/>
      <c r="G228" s="6"/>
      <c r="H228" s="6"/>
      <c r="I228" s="6"/>
      <c r="J228" s="6"/>
      <c r="K228" s="6"/>
      <c r="L228" s="6"/>
      <c r="M228" s="6"/>
      <c r="N228" s="6"/>
      <c r="O228" s="6"/>
      <c r="P228" s="6"/>
      <c r="Q228" s="6"/>
      <c r="R228" s="6"/>
      <c r="S228" s="6"/>
      <c r="T228" s="6"/>
      <c r="U228" s="6"/>
      <c r="V228" s="6"/>
      <c r="W228" s="6"/>
      <c r="X228" s="6"/>
      <c r="Y228" s="6"/>
      <c r="Z228" s="6"/>
    </row>
    <row r="229" spans="1:26" x14ac:dyDescent="0.3">
      <c r="A229" s="75">
        <v>10000708</v>
      </c>
      <c r="B229" s="72" t="s">
        <v>200</v>
      </c>
      <c r="C229" s="92" t="s">
        <v>1292</v>
      </c>
      <c r="D229" s="6"/>
      <c r="E229" s="14" t="str">
        <f t="shared" si="3"/>
        <v>SNB926559276683</v>
      </c>
      <c r="F229" s="6"/>
      <c r="G229" s="6"/>
      <c r="H229" s="6"/>
      <c r="I229" s="6"/>
      <c r="J229" s="6"/>
      <c r="K229" s="6"/>
      <c r="L229" s="6"/>
      <c r="M229" s="6"/>
      <c r="N229" s="6"/>
      <c r="O229" s="6"/>
      <c r="P229" s="6"/>
      <c r="Q229" s="6"/>
      <c r="R229" s="6"/>
      <c r="S229" s="6"/>
      <c r="T229" s="6"/>
      <c r="U229" s="6"/>
      <c r="V229" s="6"/>
      <c r="W229" s="6"/>
      <c r="X229" s="6"/>
      <c r="Y229" s="6"/>
      <c r="Z229" s="6"/>
    </row>
    <row r="230" spans="1:26" x14ac:dyDescent="0.3">
      <c r="A230" s="75">
        <v>10000425</v>
      </c>
      <c r="B230" s="72" t="s">
        <v>217</v>
      </c>
      <c r="C230" s="92" t="s">
        <v>1293</v>
      </c>
      <c r="D230" s="6"/>
      <c r="E230" s="14" t="str">
        <f t="shared" si="3"/>
        <v>SNB928557841498</v>
      </c>
      <c r="F230" s="6"/>
      <c r="G230" s="6"/>
      <c r="H230" s="6"/>
      <c r="I230" s="6"/>
      <c r="J230" s="6"/>
      <c r="K230" s="6"/>
      <c r="L230" s="6"/>
      <c r="M230" s="6"/>
      <c r="N230" s="6"/>
      <c r="O230" s="6"/>
      <c r="P230" s="6"/>
      <c r="Q230" s="6"/>
      <c r="R230" s="6"/>
      <c r="S230" s="6"/>
      <c r="T230" s="6"/>
      <c r="U230" s="6"/>
      <c r="V230" s="6"/>
      <c r="W230" s="6"/>
      <c r="X230" s="6"/>
      <c r="Y230" s="6"/>
      <c r="Z230" s="6"/>
    </row>
    <row r="231" spans="1:26" x14ac:dyDescent="0.3">
      <c r="A231" s="75">
        <v>10000809</v>
      </c>
      <c r="B231" s="72" t="s">
        <v>822</v>
      </c>
      <c r="C231" s="92" t="s">
        <v>1294</v>
      </c>
      <c r="D231" s="6"/>
      <c r="E231" s="14" t="str">
        <f t="shared" si="3"/>
        <v>SNB985189431268</v>
      </c>
      <c r="F231" s="6"/>
      <c r="G231" s="6"/>
      <c r="H231" s="6"/>
      <c r="I231" s="6"/>
      <c r="J231" s="6"/>
      <c r="K231" s="6"/>
      <c r="L231" s="6"/>
      <c r="M231" s="6"/>
      <c r="N231" s="6"/>
      <c r="O231" s="6"/>
      <c r="P231" s="6"/>
      <c r="Q231" s="6"/>
      <c r="R231" s="6"/>
      <c r="S231" s="6"/>
      <c r="T231" s="6"/>
      <c r="U231" s="6"/>
      <c r="V231" s="6"/>
      <c r="W231" s="6"/>
      <c r="X231" s="6"/>
      <c r="Y231" s="6"/>
      <c r="Z231" s="6"/>
    </row>
    <row r="232" spans="1:26" x14ac:dyDescent="0.3">
      <c r="A232" s="75">
        <v>10001007</v>
      </c>
      <c r="B232" s="72" t="s">
        <v>873</v>
      </c>
      <c r="C232" s="92" t="s">
        <v>1295</v>
      </c>
      <c r="D232" s="6"/>
      <c r="E232" s="14" t="str">
        <f t="shared" si="3"/>
        <v>SNB991400668603</v>
      </c>
      <c r="F232" s="6"/>
      <c r="G232" s="6"/>
      <c r="H232" s="6"/>
      <c r="I232" s="6"/>
      <c r="J232" s="6"/>
      <c r="K232" s="6"/>
      <c r="L232" s="6"/>
      <c r="M232" s="6"/>
      <c r="N232" s="6"/>
      <c r="O232" s="6"/>
      <c r="P232" s="6"/>
      <c r="Q232" s="6"/>
      <c r="R232" s="6"/>
      <c r="S232" s="6"/>
      <c r="T232" s="6"/>
      <c r="U232" s="6"/>
      <c r="V232" s="6"/>
      <c r="W232" s="6"/>
      <c r="X232" s="6"/>
      <c r="Y232" s="6"/>
      <c r="Z232" s="6"/>
    </row>
    <row r="233" spans="1:26" x14ac:dyDescent="0.3">
      <c r="A233" s="75">
        <v>10000482</v>
      </c>
      <c r="B233" s="72" t="s">
        <v>659</v>
      </c>
      <c r="C233" s="92" t="s">
        <v>1296</v>
      </c>
      <c r="D233" s="6"/>
      <c r="E233" s="14" t="str">
        <f t="shared" si="3"/>
        <v>SNB971174411018</v>
      </c>
      <c r="F233" s="6"/>
      <c r="G233" s="6"/>
      <c r="H233" s="6"/>
      <c r="I233" s="6"/>
      <c r="J233" s="6"/>
      <c r="K233" s="6"/>
      <c r="L233" s="6"/>
      <c r="M233" s="6"/>
      <c r="N233" s="6"/>
      <c r="O233" s="6"/>
      <c r="P233" s="6"/>
      <c r="Q233" s="6"/>
      <c r="R233" s="6"/>
      <c r="S233" s="6"/>
      <c r="T233" s="6"/>
      <c r="U233" s="6"/>
      <c r="V233" s="6"/>
      <c r="W233" s="6"/>
      <c r="X233" s="6"/>
      <c r="Y233" s="6"/>
      <c r="Z233" s="6"/>
    </row>
    <row r="234" spans="1:26" x14ac:dyDescent="0.3">
      <c r="A234" s="75">
        <v>10001487</v>
      </c>
      <c r="B234" s="72" t="s">
        <v>550</v>
      </c>
      <c r="C234" s="92" t="s">
        <v>1297</v>
      </c>
      <c r="D234" s="6"/>
      <c r="E234" s="14" t="str">
        <f t="shared" si="3"/>
        <v>SNB961322866920</v>
      </c>
      <c r="F234" s="6"/>
      <c r="G234" s="6"/>
      <c r="H234" s="6"/>
      <c r="I234" s="6"/>
      <c r="J234" s="6"/>
      <c r="K234" s="6"/>
      <c r="L234" s="6"/>
      <c r="M234" s="6"/>
      <c r="N234" s="6"/>
      <c r="O234" s="6"/>
      <c r="P234" s="6"/>
      <c r="Q234" s="6"/>
      <c r="R234" s="6"/>
      <c r="S234" s="6"/>
      <c r="T234" s="6"/>
      <c r="U234" s="6"/>
      <c r="V234" s="6"/>
      <c r="W234" s="6"/>
      <c r="X234" s="6"/>
      <c r="Y234" s="6"/>
      <c r="Z234" s="6"/>
    </row>
    <row r="235" spans="1:26" x14ac:dyDescent="0.3">
      <c r="A235" s="75">
        <v>10001378</v>
      </c>
      <c r="B235" s="72" t="s">
        <v>180</v>
      </c>
      <c r="C235" s="92" t="s">
        <v>1298</v>
      </c>
      <c r="D235" s="6"/>
      <c r="E235" s="14" t="str">
        <f t="shared" si="3"/>
        <v>SNB924819944297</v>
      </c>
      <c r="F235" s="6"/>
      <c r="G235" s="6"/>
      <c r="H235" s="6"/>
      <c r="I235" s="6"/>
      <c r="J235" s="6"/>
      <c r="K235" s="6"/>
      <c r="L235" s="6"/>
      <c r="M235" s="6"/>
      <c r="N235" s="6"/>
      <c r="O235" s="6"/>
      <c r="P235" s="6"/>
      <c r="Q235" s="6"/>
      <c r="R235" s="6"/>
      <c r="S235" s="6"/>
      <c r="T235" s="6"/>
      <c r="U235" s="6"/>
      <c r="V235" s="6"/>
      <c r="W235" s="6"/>
      <c r="X235" s="6"/>
      <c r="Y235" s="6"/>
      <c r="Z235" s="6"/>
    </row>
    <row r="236" spans="1:26" x14ac:dyDescent="0.3">
      <c r="A236" s="75">
        <v>10001484</v>
      </c>
      <c r="B236" s="72" t="s">
        <v>192</v>
      </c>
      <c r="C236" s="92" t="s">
        <v>1299</v>
      </c>
      <c r="D236" s="6"/>
      <c r="E236" s="14" t="str">
        <f t="shared" si="3"/>
        <v>SNB926163456242</v>
      </c>
      <c r="F236" s="6"/>
      <c r="G236" s="6"/>
      <c r="H236" s="6"/>
      <c r="I236" s="6"/>
      <c r="J236" s="6"/>
      <c r="K236" s="6"/>
      <c r="L236" s="6"/>
      <c r="M236" s="6"/>
      <c r="N236" s="6"/>
      <c r="O236" s="6"/>
      <c r="P236" s="6"/>
      <c r="Q236" s="6"/>
      <c r="R236" s="6"/>
      <c r="S236" s="6"/>
      <c r="T236" s="6"/>
      <c r="U236" s="6"/>
      <c r="V236" s="6"/>
      <c r="W236" s="6"/>
      <c r="X236" s="6"/>
      <c r="Y236" s="6"/>
      <c r="Z236" s="6"/>
    </row>
    <row r="237" spans="1:26" x14ac:dyDescent="0.3">
      <c r="A237" s="75">
        <v>10001676</v>
      </c>
      <c r="B237" s="72" t="s">
        <v>121</v>
      </c>
      <c r="C237" s="92" t="s">
        <v>1300</v>
      </c>
      <c r="D237" s="6"/>
      <c r="E237" s="14" t="str">
        <f t="shared" si="3"/>
        <v>SNB919708421706</v>
      </c>
      <c r="F237" s="6"/>
      <c r="G237" s="6"/>
      <c r="H237" s="6"/>
      <c r="I237" s="6"/>
      <c r="J237" s="6"/>
      <c r="K237" s="6"/>
      <c r="L237" s="6"/>
      <c r="M237" s="6"/>
      <c r="N237" s="6"/>
      <c r="O237" s="6"/>
      <c r="P237" s="6"/>
      <c r="Q237" s="6"/>
      <c r="R237" s="6"/>
      <c r="S237" s="6"/>
      <c r="T237" s="6"/>
      <c r="U237" s="6"/>
      <c r="V237" s="6"/>
      <c r="W237" s="6"/>
      <c r="X237" s="6"/>
      <c r="Y237" s="6"/>
      <c r="Z237" s="6"/>
    </row>
    <row r="238" spans="1:26" x14ac:dyDescent="0.3">
      <c r="A238" s="75">
        <v>10000367</v>
      </c>
      <c r="B238" s="72" t="s">
        <v>558</v>
      </c>
      <c r="C238" s="92" t="s">
        <v>1301</v>
      </c>
      <c r="D238" s="6"/>
      <c r="E238" s="14" t="str">
        <f t="shared" si="3"/>
        <v>SNB962006136537</v>
      </c>
      <c r="F238" s="6"/>
      <c r="G238" s="6"/>
      <c r="H238" s="6"/>
      <c r="I238" s="6"/>
      <c r="J238" s="6"/>
      <c r="K238" s="6"/>
      <c r="L238" s="6"/>
      <c r="M238" s="6"/>
      <c r="N238" s="6"/>
      <c r="O238" s="6"/>
      <c r="P238" s="6"/>
      <c r="Q238" s="6"/>
      <c r="R238" s="6"/>
      <c r="S238" s="6"/>
      <c r="T238" s="6"/>
      <c r="U238" s="6"/>
      <c r="V238" s="6"/>
      <c r="W238" s="6"/>
      <c r="X238" s="6"/>
      <c r="Y238" s="6"/>
      <c r="Z238" s="6"/>
    </row>
    <row r="239" spans="1:26" x14ac:dyDescent="0.3">
      <c r="A239" s="75">
        <v>10000053</v>
      </c>
      <c r="B239" s="72" t="s">
        <v>768</v>
      </c>
      <c r="C239" s="92" t="s">
        <v>1302</v>
      </c>
      <c r="D239" s="6"/>
      <c r="E239" s="14" t="str">
        <f t="shared" si="3"/>
        <v>SNB981193584808</v>
      </c>
      <c r="F239" s="6"/>
      <c r="G239" s="6"/>
      <c r="H239" s="6"/>
      <c r="I239" s="6"/>
      <c r="J239" s="6"/>
      <c r="K239" s="6"/>
      <c r="L239" s="6"/>
      <c r="M239" s="6"/>
      <c r="N239" s="6"/>
      <c r="O239" s="6"/>
      <c r="P239" s="6"/>
      <c r="Q239" s="6"/>
      <c r="R239" s="6"/>
      <c r="S239" s="6"/>
      <c r="T239" s="6"/>
      <c r="U239" s="6"/>
      <c r="V239" s="6"/>
      <c r="W239" s="6"/>
      <c r="X239" s="6"/>
      <c r="Y239" s="6"/>
      <c r="Z239" s="6"/>
    </row>
    <row r="240" spans="1:26" x14ac:dyDescent="0.3">
      <c r="A240" s="75">
        <v>10001528</v>
      </c>
      <c r="B240" s="72" t="s">
        <v>641</v>
      </c>
      <c r="C240" s="92" t="s">
        <v>1303</v>
      </c>
      <c r="D240" s="6"/>
      <c r="E240" s="14" t="str">
        <f t="shared" si="3"/>
        <v>SNB969688824103</v>
      </c>
      <c r="F240" s="6"/>
      <c r="G240" s="6"/>
      <c r="H240" s="6"/>
      <c r="I240" s="6"/>
      <c r="J240" s="6"/>
      <c r="K240" s="6"/>
      <c r="L240" s="6"/>
      <c r="M240" s="6"/>
      <c r="N240" s="6"/>
      <c r="O240" s="6"/>
      <c r="P240" s="6"/>
      <c r="Q240" s="6"/>
      <c r="R240" s="6"/>
      <c r="S240" s="6"/>
      <c r="T240" s="6"/>
      <c r="U240" s="6"/>
      <c r="V240" s="6"/>
      <c r="W240" s="6"/>
      <c r="X240" s="6"/>
      <c r="Y240" s="6"/>
      <c r="Z240" s="6"/>
    </row>
    <row r="241" spans="1:26" x14ac:dyDescent="0.3">
      <c r="A241" s="75">
        <v>10000503</v>
      </c>
      <c r="B241" s="72" t="s">
        <v>497</v>
      </c>
      <c r="C241" s="92" t="s">
        <v>1799</v>
      </c>
      <c r="D241" s="6"/>
      <c r="E241" s="14" t="str">
        <f t="shared" si="3"/>
        <v>SNB955706777742</v>
      </c>
      <c r="F241" s="6"/>
      <c r="G241" s="6"/>
      <c r="H241" s="6"/>
      <c r="I241" s="6"/>
      <c r="J241" s="6"/>
      <c r="K241" s="6"/>
      <c r="L241" s="6"/>
      <c r="M241" s="6"/>
      <c r="N241" s="6"/>
      <c r="O241" s="6"/>
      <c r="P241" s="6"/>
      <c r="Q241" s="6"/>
      <c r="R241" s="6"/>
      <c r="S241" s="6"/>
      <c r="T241" s="6"/>
      <c r="U241" s="6"/>
      <c r="V241" s="6"/>
      <c r="W241" s="6"/>
      <c r="X241" s="6"/>
      <c r="Y241" s="6"/>
      <c r="Z241" s="6"/>
    </row>
    <row r="242" spans="1:26" x14ac:dyDescent="0.3">
      <c r="A242" s="75">
        <v>10000483</v>
      </c>
      <c r="B242" s="72" t="s">
        <v>524</v>
      </c>
      <c r="C242" s="92" t="s">
        <v>1304</v>
      </c>
      <c r="D242" s="6"/>
      <c r="E242" s="14" t="str">
        <f t="shared" si="3"/>
        <v>SNB958561375085</v>
      </c>
      <c r="F242" s="6"/>
      <c r="G242" s="6"/>
      <c r="H242" s="6"/>
      <c r="I242" s="6"/>
      <c r="J242" s="6"/>
      <c r="K242" s="6"/>
      <c r="L242" s="6"/>
      <c r="M242" s="6"/>
      <c r="N242" s="6"/>
      <c r="O242" s="6"/>
      <c r="P242" s="6"/>
      <c r="Q242" s="6"/>
      <c r="R242" s="6"/>
      <c r="S242" s="6"/>
      <c r="T242" s="6"/>
      <c r="U242" s="6"/>
      <c r="V242" s="6"/>
      <c r="W242" s="6"/>
      <c r="X242" s="6"/>
      <c r="Y242" s="6"/>
      <c r="Z242" s="6"/>
    </row>
    <row r="243" spans="1:26" x14ac:dyDescent="0.3">
      <c r="A243" s="75">
        <v>10000768</v>
      </c>
      <c r="B243" s="72" t="s">
        <v>673</v>
      </c>
      <c r="C243" s="92" t="s">
        <v>1305</v>
      </c>
      <c r="D243" s="6"/>
      <c r="E243" s="14" t="str">
        <f t="shared" si="3"/>
        <v>SNB972265030262</v>
      </c>
      <c r="F243" s="6"/>
      <c r="G243" s="6"/>
      <c r="H243" s="6"/>
      <c r="I243" s="6"/>
      <c r="J243" s="6"/>
      <c r="K243" s="6"/>
      <c r="L243" s="6"/>
      <c r="M243" s="6"/>
      <c r="N243" s="6"/>
      <c r="O243" s="6"/>
      <c r="P243" s="6"/>
      <c r="Q243" s="6"/>
      <c r="R243" s="6"/>
      <c r="S243" s="6"/>
      <c r="T243" s="6"/>
      <c r="U243" s="6"/>
      <c r="V243" s="6"/>
      <c r="W243" s="6"/>
      <c r="X243" s="6"/>
      <c r="Y243" s="6"/>
      <c r="Z243" s="6"/>
    </row>
    <row r="244" spans="1:26" x14ac:dyDescent="0.3">
      <c r="A244" s="75">
        <v>10001118</v>
      </c>
      <c r="B244" s="72" t="s">
        <v>811</v>
      </c>
      <c r="C244" s="92" t="s">
        <v>1306</v>
      </c>
      <c r="D244" s="6"/>
      <c r="E244" s="14" t="str">
        <f t="shared" si="3"/>
        <v>SNB984571613121</v>
      </c>
      <c r="F244" s="6"/>
      <c r="G244" s="6"/>
      <c r="H244" s="6"/>
      <c r="I244" s="6"/>
      <c r="J244" s="6"/>
      <c r="K244" s="6"/>
      <c r="L244" s="6"/>
      <c r="M244" s="6"/>
      <c r="N244" s="6"/>
      <c r="O244" s="6"/>
      <c r="P244" s="6"/>
      <c r="Q244" s="6"/>
      <c r="R244" s="6"/>
      <c r="S244" s="6"/>
      <c r="T244" s="6"/>
      <c r="U244" s="6"/>
      <c r="V244" s="6"/>
      <c r="W244" s="6"/>
      <c r="X244" s="6"/>
      <c r="Y244" s="6"/>
      <c r="Z244" s="6"/>
    </row>
    <row r="245" spans="1:26" x14ac:dyDescent="0.3">
      <c r="A245" s="75">
        <v>10001377</v>
      </c>
      <c r="B245" s="72" t="s">
        <v>337</v>
      </c>
      <c r="C245" s="92" t="s">
        <v>1798</v>
      </c>
      <c r="D245" s="6"/>
      <c r="E245" s="14" t="str">
        <f t="shared" si="3"/>
        <v>SNB940436967099</v>
      </c>
      <c r="F245" s="6"/>
      <c r="G245" s="6"/>
      <c r="H245" s="6"/>
      <c r="I245" s="6"/>
      <c r="J245" s="6"/>
      <c r="K245" s="6"/>
      <c r="L245" s="6"/>
      <c r="M245" s="6"/>
      <c r="N245" s="6"/>
      <c r="O245" s="6"/>
      <c r="P245" s="6"/>
      <c r="Q245" s="6"/>
      <c r="R245" s="6"/>
      <c r="S245" s="6"/>
      <c r="T245" s="6"/>
      <c r="U245" s="6"/>
      <c r="V245" s="6"/>
      <c r="W245" s="6"/>
      <c r="X245" s="6"/>
      <c r="Y245" s="6"/>
      <c r="Z245" s="6"/>
    </row>
    <row r="246" spans="1:26" x14ac:dyDescent="0.3">
      <c r="A246" s="75">
        <v>10001606</v>
      </c>
      <c r="B246" s="72" t="s">
        <v>770</v>
      </c>
      <c r="C246" s="92" t="s">
        <v>1307</v>
      </c>
      <c r="D246" s="6"/>
      <c r="E246" s="14" t="str">
        <f t="shared" si="3"/>
        <v>SNB981336194529</v>
      </c>
      <c r="F246" s="6"/>
      <c r="G246" s="6"/>
      <c r="H246" s="6"/>
      <c r="I246" s="6"/>
      <c r="J246" s="6"/>
      <c r="K246" s="6"/>
      <c r="L246" s="6"/>
      <c r="M246" s="6"/>
      <c r="N246" s="6"/>
      <c r="O246" s="6"/>
      <c r="P246" s="6"/>
      <c r="Q246" s="6"/>
      <c r="R246" s="6"/>
      <c r="S246" s="6"/>
      <c r="T246" s="6"/>
      <c r="U246" s="6"/>
      <c r="V246" s="6"/>
      <c r="W246" s="6"/>
      <c r="X246" s="6"/>
      <c r="Y246" s="6"/>
      <c r="Z246" s="6"/>
    </row>
    <row r="247" spans="1:26" x14ac:dyDescent="0.3">
      <c r="A247" s="75">
        <v>10001560</v>
      </c>
      <c r="B247" s="72" t="s">
        <v>843</v>
      </c>
      <c r="C247" s="92" t="s">
        <v>1308</v>
      </c>
      <c r="D247" s="6"/>
      <c r="E247" s="14" t="str">
        <f t="shared" si="3"/>
        <v>SNB987153361809</v>
      </c>
      <c r="F247" s="6"/>
      <c r="G247" s="6"/>
      <c r="H247" s="6"/>
      <c r="I247" s="6"/>
      <c r="J247" s="6"/>
      <c r="K247" s="6"/>
      <c r="L247" s="6"/>
      <c r="M247" s="6"/>
      <c r="N247" s="6"/>
      <c r="O247" s="6"/>
      <c r="P247" s="6"/>
      <c r="Q247" s="6"/>
      <c r="R247" s="6"/>
      <c r="S247" s="6"/>
      <c r="T247" s="6"/>
      <c r="U247" s="6"/>
      <c r="V247" s="6"/>
      <c r="W247" s="6"/>
      <c r="X247" s="6"/>
      <c r="Y247" s="6"/>
      <c r="Z247" s="6"/>
    </row>
    <row r="248" spans="1:26" x14ac:dyDescent="0.3">
      <c r="A248" s="75">
        <v>10001459</v>
      </c>
      <c r="B248" s="72" t="s">
        <v>454</v>
      </c>
      <c r="C248" s="92" t="s">
        <v>1309</v>
      </c>
      <c r="D248" s="6"/>
      <c r="E248" s="14" t="str">
        <f t="shared" si="3"/>
        <v>SNB950777700255</v>
      </c>
      <c r="F248" s="6"/>
      <c r="G248" s="6"/>
      <c r="H248" s="6"/>
      <c r="I248" s="6"/>
      <c r="J248" s="6"/>
      <c r="K248" s="6"/>
      <c r="L248" s="6"/>
      <c r="M248" s="6"/>
      <c r="N248" s="6"/>
      <c r="O248" s="6"/>
      <c r="P248" s="6"/>
      <c r="Q248" s="6"/>
      <c r="R248" s="6"/>
      <c r="S248" s="6"/>
      <c r="T248" s="6"/>
      <c r="U248" s="6"/>
      <c r="V248" s="6"/>
      <c r="W248" s="6"/>
      <c r="X248" s="6"/>
      <c r="Y248" s="6"/>
      <c r="Z248" s="6"/>
    </row>
    <row r="249" spans="1:26" x14ac:dyDescent="0.3">
      <c r="A249" s="75">
        <v>10000231</v>
      </c>
      <c r="B249" s="72" t="s">
        <v>499</v>
      </c>
      <c r="C249" s="92" t="s">
        <v>1310</v>
      </c>
      <c r="D249" s="6"/>
      <c r="E249" s="14" t="str">
        <f t="shared" si="3"/>
        <v>SNB955872978110</v>
      </c>
      <c r="F249" s="6"/>
      <c r="G249" s="6"/>
      <c r="H249" s="6"/>
      <c r="I249" s="6"/>
      <c r="J249" s="6"/>
      <c r="K249" s="6"/>
      <c r="L249" s="6"/>
      <c r="M249" s="6"/>
      <c r="N249" s="6"/>
      <c r="O249" s="6"/>
      <c r="P249" s="6"/>
      <c r="Q249" s="6"/>
      <c r="R249" s="6"/>
      <c r="S249" s="6"/>
      <c r="T249" s="6"/>
      <c r="U249" s="6"/>
      <c r="V249" s="6"/>
      <c r="W249" s="6"/>
      <c r="X249" s="6"/>
      <c r="Y249" s="6"/>
      <c r="Z249" s="6"/>
    </row>
    <row r="250" spans="1:26" x14ac:dyDescent="0.3">
      <c r="A250" s="75">
        <v>10001127</v>
      </c>
      <c r="B250" s="72" t="s">
        <v>78</v>
      </c>
      <c r="C250" s="92" t="s">
        <v>1312</v>
      </c>
      <c r="D250" s="6"/>
      <c r="E250" s="14" t="str">
        <f t="shared" si="3"/>
        <v>SNB915728555230</v>
      </c>
      <c r="F250" s="6"/>
      <c r="G250" s="6"/>
      <c r="H250" s="6"/>
      <c r="I250" s="6"/>
      <c r="J250" s="6"/>
      <c r="K250" s="6"/>
      <c r="L250" s="6"/>
      <c r="M250" s="6"/>
      <c r="N250" s="6"/>
      <c r="O250" s="6"/>
      <c r="P250" s="6"/>
      <c r="Q250" s="6"/>
      <c r="R250" s="6"/>
      <c r="S250" s="6"/>
      <c r="T250" s="6"/>
      <c r="U250" s="6"/>
      <c r="V250" s="6"/>
      <c r="W250" s="6"/>
      <c r="X250" s="6"/>
      <c r="Y250" s="6"/>
      <c r="Z250" s="6"/>
    </row>
    <row r="251" spans="1:26" x14ac:dyDescent="0.3">
      <c r="A251" s="75">
        <v>10000077</v>
      </c>
      <c r="B251" s="72" t="s">
        <v>566</v>
      </c>
      <c r="C251" s="92" t="s">
        <v>1313</v>
      </c>
      <c r="D251" s="6"/>
      <c r="E251" s="14" t="str">
        <f t="shared" si="3"/>
        <v>SNB962756415364</v>
      </c>
      <c r="F251" s="6"/>
      <c r="G251" s="6"/>
      <c r="H251" s="6"/>
      <c r="I251" s="6"/>
      <c r="J251" s="6"/>
      <c r="K251" s="6"/>
      <c r="L251" s="6"/>
      <c r="M251" s="6"/>
      <c r="N251" s="6"/>
      <c r="O251" s="6"/>
      <c r="P251" s="6"/>
      <c r="Q251" s="6"/>
      <c r="R251" s="6"/>
      <c r="S251" s="6"/>
      <c r="T251" s="6"/>
      <c r="U251" s="6"/>
      <c r="V251" s="6"/>
      <c r="W251" s="6"/>
      <c r="X251" s="6"/>
      <c r="Y251" s="6"/>
      <c r="Z251" s="6"/>
    </row>
    <row r="252" spans="1:26" x14ac:dyDescent="0.3">
      <c r="A252" s="75">
        <v>10001483</v>
      </c>
      <c r="B252" s="72" t="s">
        <v>461</v>
      </c>
      <c r="C252" s="92" t="s">
        <v>1314</v>
      </c>
      <c r="D252" s="6"/>
      <c r="E252" s="14" t="str">
        <f t="shared" si="3"/>
        <v>SNB951261935979</v>
      </c>
      <c r="F252" s="6"/>
      <c r="G252" s="6"/>
      <c r="H252" s="6"/>
      <c r="I252" s="6"/>
      <c r="J252" s="6"/>
      <c r="K252" s="6"/>
      <c r="L252" s="6"/>
      <c r="M252" s="6"/>
      <c r="N252" s="6"/>
      <c r="O252" s="6"/>
      <c r="P252" s="6"/>
      <c r="Q252" s="6"/>
      <c r="R252" s="6"/>
      <c r="S252" s="6"/>
      <c r="T252" s="6"/>
      <c r="U252" s="6"/>
      <c r="V252" s="6"/>
      <c r="W252" s="6"/>
      <c r="X252" s="6"/>
      <c r="Y252" s="6"/>
      <c r="Z252" s="6"/>
    </row>
    <row r="253" spans="1:26" x14ac:dyDescent="0.3">
      <c r="A253" s="75">
        <v>10000566</v>
      </c>
      <c r="B253" s="72" t="s">
        <v>774</v>
      </c>
      <c r="C253" s="92" t="s">
        <v>1315</v>
      </c>
      <c r="D253" s="6"/>
      <c r="E253" s="14" t="str">
        <f t="shared" si="3"/>
        <v>SNB981972152532</v>
      </c>
      <c r="F253" s="6"/>
      <c r="G253" s="6"/>
      <c r="H253" s="6"/>
      <c r="I253" s="6"/>
      <c r="J253" s="6"/>
      <c r="K253" s="6"/>
      <c r="L253" s="6"/>
      <c r="M253" s="6"/>
      <c r="N253" s="6"/>
      <c r="O253" s="6"/>
      <c r="P253" s="6"/>
      <c r="Q253" s="6"/>
      <c r="R253" s="6"/>
      <c r="S253" s="6"/>
      <c r="T253" s="6"/>
      <c r="U253" s="6"/>
      <c r="V253" s="6"/>
      <c r="W253" s="6"/>
      <c r="X253" s="6"/>
      <c r="Y253" s="6"/>
      <c r="Z253" s="6"/>
    </row>
    <row r="254" spans="1:26" x14ac:dyDescent="0.3">
      <c r="A254" s="75">
        <v>10000259</v>
      </c>
      <c r="B254" s="72" t="s">
        <v>531</v>
      </c>
      <c r="C254" s="92" t="s">
        <v>1316</v>
      </c>
      <c r="D254" s="6"/>
      <c r="E254" s="14" t="str">
        <f t="shared" si="3"/>
        <v>SNB959475630567</v>
      </c>
      <c r="F254" s="6"/>
      <c r="G254" s="6"/>
      <c r="H254" s="6"/>
      <c r="I254" s="6"/>
      <c r="J254" s="6"/>
      <c r="K254" s="6"/>
      <c r="L254" s="6"/>
      <c r="M254" s="6"/>
      <c r="N254" s="6"/>
      <c r="O254" s="6"/>
      <c r="P254" s="6"/>
      <c r="Q254" s="6"/>
      <c r="R254" s="6"/>
      <c r="S254" s="6"/>
      <c r="T254" s="6"/>
      <c r="U254" s="6"/>
      <c r="V254" s="6"/>
      <c r="W254" s="6"/>
      <c r="X254" s="6"/>
      <c r="Y254" s="6"/>
      <c r="Z254" s="6"/>
    </row>
    <row r="255" spans="1:26" x14ac:dyDescent="0.3">
      <c r="A255" s="75">
        <v>10001853</v>
      </c>
      <c r="B255" s="72" t="s">
        <v>385</v>
      </c>
      <c r="C255" s="92" t="s">
        <v>1317</v>
      </c>
      <c r="D255" s="6"/>
      <c r="E255" s="14" t="str">
        <f t="shared" si="3"/>
        <v>SNB944419421783</v>
      </c>
      <c r="F255" s="6"/>
      <c r="G255" s="6"/>
      <c r="H255" s="6"/>
      <c r="I255" s="6"/>
      <c r="J255" s="6"/>
      <c r="K255" s="6"/>
      <c r="L255" s="6"/>
      <c r="M255" s="6"/>
      <c r="N255" s="6"/>
      <c r="O255" s="6"/>
      <c r="P255" s="6"/>
      <c r="Q255" s="6"/>
      <c r="R255" s="6"/>
      <c r="S255" s="6"/>
      <c r="T255" s="6"/>
      <c r="U255" s="6"/>
      <c r="V255" s="6"/>
      <c r="W255" s="6"/>
      <c r="X255" s="6"/>
      <c r="Y255" s="6"/>
      <c r="Z255" s="6"/>
    </row>
    <row r="256" spans="1:26" x14ac:dyDescent="0.3">
      <c r="A256" s="75">
        <v>10000569</v>
      </c>
      <c r="B256" s="72" t="s">
        <v>77</v>
      </c>
      <c r="C256" s="92" t="s">
        <v>1318</v>
      </c>
      <c r="D256" s="6"/>
      <c r="E256" s="14" t="str">
        <f t="shared" si="3"/>
        <v>SNB915686229082</v>
      </c>
      <c r="F256" s="6"/>
      <c r="G256" s="6"/>
      <c r="H256" s="6"/>
      <c r="I256" s="6"/>
      <c r="J256" s="6"/>
      <c r="K256" s="6"/>
      <c r="L256" s="6"/>
      <c r="M256" s="6"/>
      <c r="N256" s="6"/>
      <c r="O256" s="6"/>
      <c r="P256" s="6"/>
      <c r="Q256" s="6"/>
      <c r="R256" s="6"/>
      <c r="S256" s="6"/>
      <c r="T256" s="6"/>
      <c r="U256" s="6"/>
      <c r="V256" s="6"/>
      <c r="W256" s="6"/>
      <c r="X256" s="6"/>
      <c r="Y256" s="6"/>
      <c r="Z256" s="6"/>
    </row>
    <row r="257" spans="1:26" x14ac:dyDescent="0.3">
      <c r="A257" s="75">
        <v>10001402</v>
      </c>
      <c r="B257" s="72" t="s">
        <v>87</v>
      </c>
      <c r="C257" s="92" t="s">
        <v>1320</v>
      </c>
      <c r="D257" s="6"/>
      <c r="E257" s="14" t="str">
        <f t="shared" si="3"/>
        <v>SNB916657570554</v>
      </c>
      <c r="F257" s="6"/>
      <c r="G257" s="6"/>
      <c r="H257" s="6"/>
      <c r="I257" s="6"/>
      <c r="J257" s="6"/>
      <c r="K257" s="6"/>
      <c r="L257" s="6"/>
      <c r="M257" s="6"/>
      <c r="N257" s="6"/>
      <c r="O257" s="6"/>
      <c r="P257" s="6"/>
      <c r="Q257" s="6"/>
      <c r="R257" s="6"/>
      <c r="S257" s="6"/>
      <c r="T257" s="6"/>
      <c r="U257" s="6"/>
      <c r="V257" s="6"/>
      <c r="W257" s="6"/>
      <c r="X257" s="6"/>
      <c r="Y257" s="6"/>
      <c r="Z257" s="6"/>
    </row>
    <row r="258" spans="1:26" x14ac:dyDescent="0.3">
      <c r="A258" s="75">
        <v>10000062</v>
      </c>
      <c r="B258" s="72" t="s">
        <v>652</v>
      </c>
      <c r="C258" s="92" t="s">
        <v>1321</v>
      </c>
      <c r="D258" s="6"/>
      <c r="E258" s="14" t="str">
        <f t="shared" si="3"/>
        <v>SNB970879855325</v>
      </c>
      <c r="F258" s="6"/>
      <c r="G258" s="6"/>
      <c r="H258" s="6"/>
      <c r="I258" s="6"/>
      <c r="J258" s="6"/>
      <c r="K258" s="6"/>
      <c r="L258" s="6"/>
      <c r="M258" s="6"/>
      <c r="N258" s="6"/>
      <c r="O258" s="6"/>
      <c r="P258" s="6"/>
      <c r="Q258" s="6"/>
      <c r="R258" s="6"/>
      <c r="S258" s="6"/>
      <c r="T258" s="6"/>
      <c r="U258" s="6"/>
      <c r="V258" s="6"/>
      <c r="W258" s="6"/>
      <c r="X258" s="6"/>
      <c r="Y258" s="6"/>
      <c r="Z258" s="6"/>
    </row>
    <row r="259" spans="1:26" x14ac:dyDescent="0.3">
      <c r="A259" s="75">
        <v>10003324</v>
      </c>
      <c r="B259" s="72" t="s">
        <v>803</v>
      </c>
      <c r="C259" s="92" t="s">
        <v>1322</v>
      </c>
      <c r="D259" s="6"/>
      <c r="E259" s="14" t="str">
        <f t="shared" ref="E259:E322" si="4">B259</f>
        <v>SNB983792571722</v>
      </c>
      <c r="F259" s="6"/>
      <c r="G259" s="6"/>
      <c r="H259" s="6"/>
      <c r="I259" s="6"/>
      <c r="J259" s="6"/>
      <c r="K259" s="6"/>
      <c r="L259" s="6"/>
      <c r="M259" s="6"/>
      <c r="N259" s="6"/>
      <c r="O259" s="6"/>
      <c r="P259" s="6"/>
      <c r="Q259" s="6"/>
      <c r="R259" s="6"/>
      <c r="S259" s="6"/>
      <c r="T259" s="6"/>
      <c r="U259" s="6"/>
      <c r="V259" s="6"/>
      <c r="W259" s="6"/>
      <c r="X259" s="6"/>
      <c r="Y259" s="6"/>
      <c r="Z259" s="6"/>
    </row>
    <row r="260" spans="1:26" x14ac:dyDescent="0.3">
      <c r="A260" s="75">
        <v>10001544</v>
      </c>
      <c r="B260" s="72" t="s">
        <v>716</v>
      </c>
      <c r="C260" s="92" t="s">
        <v>1323</v>
      </c>
      <c r="D260" s="6"/>
      <c r="E260" s="14" t="str">
        <f t="shared" si="4"/>
        <v>SNB976297675927</v>
      </c>
      <c r="F260" s="6"/>
      <c r="G260" s="6"/>
      <c r="H260" s="6"/>
      <c r="I260" s="6"/>
      <c r="J260" s="6"/>
      <c r="K260" s="6"/>
      <c r="L260" s="6"/>
      <c r="M260" s="6"/>
      <c r="N260" s="6"/>
      <c r="O260" s="6"/>
      <c r="P260" s="6"/>
      <c r="Q260" s="6"/>
      <c r="R260" s="6"/>
      <c r="S260" s="6"/>
      <c r="T260" s="6"/>
      <c r="U260" s="6"/>
      <c r="V260" s="6"/>
      <c r="W260" s="6"/>
      <c r="X260" s="6"/>
      <c r="Y260" s="6"/>
      <c r="Z260" s="6"/>
    </row>
    <row r="261" spans="1:26" x14ac:dyDescent="0.3">
      <c r="A261" s="75">
        <v>10000244</v>
      </c>
      <c r="B261" s="72" t="s">
        <v>561</v>
      </c>
      <c r="C261" s="92" t="s">
        <v>1324</v>
      </c>
      <c r="D261" s="6"/>
      <c r="E261" s="14" t="str">
        <f t="shared" si="4"/>
        <v>SNB962064980332</v>
      </c>
      <c r="F261" s="6"/>
      <c r="G261" s="6"/>
      <c r="H261" s="6"/>
      <c r="I261" s="6"/>
      <c r="J261" s="6"/>
      <c r="K261" s="6"/>
      <c r="L261" s="6"/>
      <c r="M261" s="6"/>
      <c r="N261" s="6"/>
      <c r="O261" s="6"/>
      <c r="P261" s="6"/>
      <c r="Q261" s="6"/>
      <c r="R261" s="6"/>
      <c r="S261" s="6"/>
      <c r="T261" s="6"/>
      <c r="U261" s="6"/>
      <c r="V261" s="6"/>
      <c r="W261" s="6"/>
      <c r="X261" s="6"/>
      <c r="Y261" s="6"/>
      <c r="Z261" s="6"/>
    </row>
    <row r="262" spans="1:26" x14ac:dyDescent="0.3">
      <c r="A262" s="75">
        <v>10001672</v>
      </c>
      <c r="B262" s="72" t="s">
        <v>610</v>
      </c>
      <c r="C262" s="92" t="s">
        <v>1325</v>
      </c>
      <c r="D262" s="6"/>
      <c r="E262" s="14" t="str">
        <f t="shared" si="4"/>
        <v>SNB966823215826</v>
      </c>
      <c r="F262" s="6"/>
      <c r="G262" s="6"/>
      <c r="H262" s="6"/>
      <c r="I262" s="6"/>
      <c r="J262" s="6"/>
      <c r="K262" s="6"/>
      <c r="L262" s="6"/>
      <c r="M262" s="6"/>
      <c r="N262" s="6"/>
      <c r="O262" s="6"/>
      <c r="P262" s="6"/>
      <c r="Q262" s="6"/>
      <c r="R262" s="6"/>
      <c r="S262" s="6"/>
      <c r="T262" s="6"/>
      <c r="U262" s="6"/>
      <c r="V262" s="6"/>
      <c r="W262" s="6"/>
      <c r="X262" s="6"/>
      <c r="Y262" s="6"/>
      <c r="Z262" s="6"/>
    </row>
    <row r="263" spans="1:26" x14ac:dyDescent="0.3">
      <c r="A263" s="75">
        <v>10000985</v>
      </c>
      <c r="B263" s="72" t="s">
        <v>582</v>
      </c>
      <c r="C263" s="92" t="s">
        <v>1326</v>
      </c>
      <c r="D263" s="6"/>
      <c r="E263" s="14" t="str">
        <f t="shared" si="4"/>
        <v>SNB964137069203</v>
      </c>
      <c r="F263" s="6"/>
      <c r="G263" s="6"/>
      <c r="H263" s="6"/>
      <c r="I263" s="6"/>
      <c r="J263" s="6"/>
      <c r="K263" s="6"/>
      <c r="L263" s="6"/>
      <c r="M263" s="6"/>
      <c r="N263" s="6"/>
      <c r="O263" s="6"/>
      <c r="P263" s="6"/>
      <c r="Q263" s="6"/>
      <c r="R263" s="6"/>
      <c r="S263" s="6"/>
      <c r="T263" s="6"/>
      <c r="U263" s="6"/>
      <c r="V263" s="6"/>
      <c r="W263" s="6"/>
      <c r="X263" s="6"/>
      <c r="Y263" s="6"/>
      <c r="Z263" s="6"/>
    </row>
    <row r="264" spans="1:26" x14ac:dyDescent="0.3">
      <c r="A264" s="75">
        <v>10001722</v>
      </c>
      <c r="B264" s="72" t="s">
        <v>394</v>
      </c>
      <c r="C264" s="92" t="s">
        <v>1327</v>
      </c>
      <c r="D264" s="6"/>
      <c r="E264" s="14" t="str">
        <f t="shared" si="4"/>
        <v>SNB945187645647</v>
      </c>
      <c r="F264" s="6"/>
      <c r="G264" s="6"/>
      <c r="H264" s="6"/>
      <c r="I264" s="6"/>
      <c r="J264" s="6"/>
      <c r="K264" s="6"/>
      <c r="L264" s="6"/>
      <c r="M264" s="6"/>
      <c r="N264" s="6"/>
      <c r="O264" s="6"/>
      <c r="P264" s="6"/>
      <c r="Q264" s="6"/>
      <c r="R264" s="6"/>
      <c r="S264" s="6"/>
      <c r="T264" s="6"/>
      <c r="U264" s="6"/>
      <c r="V264" s="6"/>
      <c r="W264" s="6"/>
      <c r="X264" s="6"/>
      <c r="Y264" s="6"/>
      <c r="Z264" s="6"/>
    </row>
    <row r="265" spans="1:26" x14ac:dyDescent="0.3">
      <c r="A265" s="75">
        <v>10000527</v>
      </c>
      <c r="B265" s="72" t="s">
        <v>417</v>
      </c>
      <c r="C265" s="92" t="s">
        <v>1328</v>
      </c>
      <c r="D265" s="6"/>
      <c r="E265" s="14" t="str">
        <f t="shared" si="4"/>
        <v>SNB946958756494</v>
      </c>
      <c r="F265" s="6"/>
      <c r="G265" s="6"/>
      <c r="H265" s="6"/>
      <c r="I265" s="6"/>
      <c r="J265" s="6"/>
      <c r="K265" s="6"/>
      <c r="L265" s="6"/>
      <c r="M265" s="6"/>
      <c r="N265" s="6"/>
      <c r="O265" s="6"/>
      <c r="P265" s="6"/>
      <c r="Q265" s="6"/>
      <c r="R265" s="6"/>
      <c r="S265" s="6"/>
      <c r="T265" s="6"/>
      <c r="U265" s="6"/>
      <c r="V265" s="6"/>
      <c r="W265" s="6"/>
      <c r="X265" s="6"/>
      <c r="Y265" s="6"/>
      <c r="Z265" s="6"/>
    </row>
    <row r="266" spans="1:26" x14ac:dyDescent="0.3">
      <c r="A266" s="75">
        <v>10000307</v>
      </c>
      <c r="B266" s="72" t="s">
        <v>188</v>
      </c>
      <c r="C266" s="92" t="s">
        <v>1329</v>
      </c>
      <c r="D266" s="6"/>
      <c r="E266" s="14" t="str">
        <f t="shared" si="4"/>
        <v>SNB925878615876</v>
      </c>
      <c r="F266" s="6"/>
      <c r="G266" s="6"/>
      <c r="H266" s="6"/>
      <c r="I266" s="6"/>
      <c r="J266" s="6"/>
      <c r="K266" s="6"/>
      <c r="L266" s="6"/>
      <c r="M266" s="6"/>
      <c r="N266" s="6"/>
      <c r="O266" s="6"/>
      <c r="P266" s="6"/>
      <c r="Q266" s="6"/>
      <c r="R266" s="6"/>
      <c r="S266" s="6"/>
      <c r="T266" s="6"/>
      <c r="U266" s="6"/>
      <c r="V266" s="6"/>
      <c r="W266" s="6"/>
      <c r="X266" s="6"/>
      <c r="Y266" s="6"/>
      <c r="Z266" s="6"/>
    </row>
    <row r="267" spans="1:26" x14ac:dyDescent="0.3">
      <c r="A267" s="75">
        <v>10000169</v>
      </c>
      <c r="B267" s="72" t="s">
        <v>611</v>
      </c>
      <c r="C267" s="92" t="s">
        <v>1330</v>
      </c>
      <c r="D267" s="6"/>
      <c r="E267" s="14" t="str">
        <f t="shared" si="4"/>
        <v>SNB967068117678</v>
      </c>
      <c r="F267" s="6"/>
      <c r="G267" s="6"/>
      <c r="H267" s="6"/>
      <c r="I267" s="6"/>
      <c r="J267" s="6"/>
      <c r="K267" s="6"/>
      <c r="L267" s="6"/>
      <c r="M267" s="6"/>
      <c r="N267" s="6"/>
      <c r="O267" s="6"/>
      <c r="P267" s="6"/>
      <c r="Q267" s="6"/>
      <c r="R267" s="6"/>
      <c r="S267" s="6"/>
      <c r="T267" s="6"/>
      <c r="U267" s="6"/>
      <c r="V267" s="6"/>
      <c r="W267" s="6"/>
      <c r="X267" s="6"/>
      <c r="Y267" s="6"/>
      <c r="Z267" s="6"/>
    </row>
    <row r="268" spans="1:26" x14ac:dyDescent="0.3">
      <c r="A268" s="75">
        <v>10001795</v>
      </c>
      <c r="B268" s="72" t="s">
        <v>439</v>
      </c>
      <c r="C268" s="92" t="s">
        <v>979</v>
      </c>
      <c r="D268" s="6"/>
      <c r="E268" s="14" t="str">
        <f t="shared" si="4"/>
        <v>SNB948816192529</v>
      </c>
      <c r="F268" s="6"/>
      <c r="G268" s="6"/>
      <c r="H268" s="6"/>
      <c r="I268" s="6"/>
      <c r="J268" s="6"/>
      <c r="K268" s="6"/>
      <c r="L268" s="6"/>
      <c r="M268" s="6"/>
      <c r="N268" s="6"/>
      <c r="O268" s="6"/>
      <c r="P268" s="6"/>
      <c r="Q268" s="6"/>
      <c r="R268" s="6"/>
      <c r="S268" s="6"/>
      <c r="T268" s="6"/>
      <c r="U268" s="6"/>
      <c r="V268" s="6"/>
      <c r="W268" s="6"/>
      <c r="X268" s="6"/>
      <c r="Y268" s="6"/>
      <c r="Z268" s="6"/>
    </row>
    <row r="269" spans="1:26" x14ac:dyDescent="0.3">
      <c r="A269" s="75">
        <v>10003713</v>
      </c>
      <c r="B269" s="72" t="s">
        <v>408</v>
      </c>
      <c r="C269" s="92" t="s">
        <v>975</v>
      </c>
      <c r="D269" s="6"/>
      <c r="E269" s="14" t="str">
        <f t="shared" si="4"/>
        <v>SNB946224752939</v>
      </c>
      <c r="F269" s="6"/>
      <c r="G269" s="6"/>
      <c r="H269" s="6"/>
      <c r="I269" s="6"/>
      <c r="J269" s="6"/>
      <c r="K269" s="6"/>
      <c r="L269" s="6"/>
      <c r="M269" s="6"/>
      <c r="N269" s="6"/>
      <c r="O269" s="6"/>
      <c r="P269" s="6"/>
      <c r="Q269" s="6"/>
      <c r="R269" s="6"/>
      <c r="S269" s="6"/>
      <c r="T269" s="6"/>
      <c r="U269" s="6"/>
      <c r="V269" s="6"/>
      <c r="W269" s="6"/>
      <c r="X269" s="6"/>
      <c r="Y269" s="6"/>
      <c r="Z269" s="6"/>
    </row>
    <row r="270" spans="1:26" x14ac:dyDescent="0.3">
      <c r="A270" s="75">
        <v>10003714</v>
      </c>
      <c r="B270" s="72" t="s">
        <v>18</v>
      </c>
      <c r="C270" s="92" t="s">
        <v>903</v>
      </c>
      <c r="D270" s="6"/>
      <c r="E270" s="14" t="str">
        <f t="shared" si="4"/>
        <v>SNB910938226123</v>
      </c>
      <c r="F270" s="6"/>
      <c r="G270" s="6"/>
      <c r="H270" s="6"/>
      <c r="I270" s="6"/>
      <c r="J270" s="6"/>
      <c r="K270" s="6"/>
      <c r="L270" s="6"/>
      <c r="M270" s="6"/>
      <c r="N270" s="6"/>
      <c r="O270" s="6"/>
      <c r="P270" s="6"/>
      <c r="Q270" s="6"/>
      <c r="R270" s="6"/>
      <c r="S270" s="6"/>
      <c r="T270" s="6"/>
      <c r="U270" s="6"/>
      <c r="V270" s="6"/>
      <c r="W270" s="6"/>
      <c r="X270" s="6"/>
      <c r="Y270" s="6"/>
      <c r="Z270" s="6"/>
    </row>
    <row r="271" spans="1:26" x14ac:dyDescent="0.3">
      <c r="A271" s="75">
        <v>10003716</v>
      </c>
      <c r="B271" s="72" t="s">
        <v>864</v>
      </c>
      <c r="C271" s="92" t="s">
        <v>1046</v>
      </c>
      <c r="D271" s="6"/>
      <c r="E271" s="14" t="str">
        <f t="shared" si="4"/>
        <v>SNB990342496558</v>
      </c>
      <c r="F271" s="6"/>
      <c r="G271" s="6"/>
      <c r="H271" s="6"/>
      <c r="I271" s="6"/>
      <c r="J271" s="6"/>
      <c r="K271" s="6"/>
      <c r="L271" s="6"/>
      <c r="M271" s="6"/>
      <c r="N271" s="6"/>
      <c r="O271" s="6"/>
      <c r="P271" s="6"/>
      <c r="Q271" s="6"/>
      <c r="R271" s="6"/>
      <c r="S271" s="6"/>
      <c r="T271" s="6"/>
      <c r="U271" s="6"/>
      <c r="V271" s="6"/>
      <c r="W271" s="6"/>
      <c r="X271" s="6"/>
      <c r="Y271" s="6"/>
      <c r="Z271" s="6"/>
    </row>
    <row r="272" spans="1:26" x14ac:dyDescent="0.3">
      <c r="A272" s="75">
        <v>10001670</v>
      </c>
      <c r="B272" s="72" t="s">
        <v>894</v>
      </c>
      <c r="C272" s="92" t="s">
        <v>1847</v>
      </c>
      <c r="D272" s="6"/>
      <c r="E272" s="14" t="str">
        <f t="shared" si="4"/>
        <v>SNB901665585874</v>
      </c>
      <c r="F272" s="6"/>
      <c r="G272" s="6"/>
      <c r="H272" s="6"/>
      <c r="I272" s="6"/>
      <c r="J272" s="6"/>
      <c r="K272" s="6"/>
      <c r="L272" s="6"/>
      <c r="M272" s="6"/>
      <c r="N272" s="6"/>
      <c r="O272" s="6"/>
      <c r="P272" s="6"/>
      <c r="Q272" s="6"/>
      <c r="R272" s="6"/>
      <c r="S272" s="6"/>
      <c r="T272" s="6"/>
      <c r="U272" s="6"/>
      <c r="V272" s="6"/>
      <c r="W272" s="6"/>
      <c r="X272" s="6"/>
      <c r="Y272" s="6"/>
      <c r="Z272" s="6"/>
    </row>
    <row r="273" spans="1:26" x14ac:dyDescent="0.3">
      <c r="A273" s="75">
        <v>10008146</v>
      </c>
      <c r="B273" s="72" t="s">
        <v>60</v>
      </c>
      <c r="C273" s="92" t="s">
        <v>1331</v>
      </c>
      <c r="D273" s="6"/>
      <c r="E273" s="14" t="str">
        <f t="shared" si="4"/>
        <v>SNB914386072127</v>
      </c>
      <c r="F273" s="6"/>
      <c r="G273" s="6"/>
      <c r="H273" s="6"/>
      <c r="I273" s="6"/>
      <c r="J273" s="6"/>
      <c r="K273" s="6"/>
      <c r="L273" s="6"/>
      <c r="M273" s="6"/>
      <c r="N273" s="6"/>
      <c r="O273" s="6"/>
      <c r="P273" s="6"/>
      <c r="Q273" s="6"/>
      <c r="R273" s="6"/>
      <c r="S273" s="6"/>
      <c r="T273" s="6"/>
      <c r="U273" s="6"/>
      <c r="V273" s="6"/>
      <c r="W273" s="6"/>
      <c r="X273" s="6"/>
      <c r="Y273" s="6"/>
      <c r="Z273" s="6"/>
    </row>
    <row r="274" spans="1:26" x14ac:dyDescent="0.3">
      <c r="A274" s="75">
        <v>10003718</v>
      </c>
      <c r="B274" s="72" t="s">
        <v>123</v>
      </c>
      <c r="C274" s="92" t="s">
        <v>1332</v>
      </c>
      <c r="D274" s="6"/>
      <c r="E274" s="14" t="str">
        <f t="shared" si="4"/>
        <v>SNB919917233459</v>
      </c>
      <c r="F274" s="6"/>
      <c r="G274" s="6"/>
      <c r="H274" s="6"/>
      <c r="I274" s="6"/>
      <c r="J274" s="6"/>
      <c r="K274" s="6"/>
      <c r="L274" s="6"/>
      <c r="M274" s="6"/>
      <c r="N274" s="6"/>
      <c r="O274" s="6"/>
      <c r="P274" s="6"/>
      <c r="Q274" s="6"/>
      <c r="R274" s="6"/>
      <c r="S274" s="6"/>
      <c r="T274" s="6"/>
      <c r="U274" s="6"/>
      <c r="V274" s="6"/>
      <c r="W274" s="6"/>
      <c r="X274" s="6"/>
      <c r="Y274" s="6"/>
      <c r="Z274" s="6"/>
    </row>
    <row r="275" spans="1:26" x14ac:dyDescent="0.3">
      <c r="A275" s="75">
        <v>10000091</v>
      </c>
      <c r="B275" s="72" t="s">
        <v>276</v>
      </c>
      <c r="C275" s="92" t="s">
        <v>1333</v>
      </c>
      <c r="D275" s="6"/>
      <c r="E275" s="14" t="str">
        <f t="shared" si="4"/>
        <v>SNB933529129573</v>
      </c>
      <c r="F275" s="6"/>
      <c r="G275" s="6"/>
      <c r="H275" s="6"/>
      <c r="I275" s="6"/>
      <c r="J275" s="6"/>
      <c r="K275" s="6"/>
      <c r="L275" s="6"/>
      <c r="M275" s="6"/>
      <c r="N275" s="6"/>
      <c r="O275" s="6"/>
      <c r="P275" s="6"/>
      <c r="Q275" s="6"/>
      <c r="R275" s="6"/>
      <c r="S275" s="6"/>
      <c r="T275" s="6"/>
      <c r="U275" s="6"/>
      <c r="V275" s="6"/>
      <c r="W275" s="6"/>
      <c r="X275" s="6"/>
      <c r="Y275" s="6"/>
      <c r="Z275" s="6"/>
    </row>
    <row r="276" spans="1:26" x14ac:dyDescent="0.3">
      <c r="A276" s="75">
        <v>10001457</v>
      </c>
      <c r="B276" s="72" t="s">
        <v>124</v>
      </c>
      <c r="C276" s="92" t="s">
        <v>1334</v>
      </c>
      <c r="D276" s="6"/>
      <c r="E276" s="14" t="str">
        <f t="shared" si="4"/>
        <v>SNB920157746937</v>
      </c>
      <c r="F276" s="6"/>
      <c r="G276" s="6"/>
      <c r="H276" s="6"/>
      <c r="I276" s="6"/>
      <c r="J276" s="6"/>
      <c r="K276" s="6"/>
      <c r="L276" s="6"/>
      <c r="M276" s="6"/>
      <c r="N276" s="6"/>
      <c r="O276" s="6"/>
      <c r="P276" s="6"/>
      <c r="Q276" s="6"/>
      <c r="R276" s="6"/>
      <c r="S276" s="6"/>
      <c r="T276" s="6"/>
      <c r="U276" s="6"/>
      <c r="V276" s="6"/>
      <c r="W276" s="6"/>
      <c r="X276" s="6"/>
      <c r="Y276" s="6"/>
      <c r="Z276" s="6"/>
    </row>
    <row r="277" spans="1:26" x14ac:dyDescent="0.3">
      <c r="A277" s="75">
        <v>10000063</v>
      </c>
      <c r="B277" s="72" t="s">
        <v>115</v>
      </c>
      <c r="C277" s="92" t="s">
        <v>1335</v>
      </c>
      <c r="D277" s="6"/>
      <c r="E277" s="14" t="str">
        <f t="shared" si="4"/>
        <v>SNB919208961290</v>
      </c>
      <c r="F277" s="6"/>
      <c r="G277" s="6"/>
      <c r="H277" s="6"/>
      <c r="I277" s="6"/>
      <c r="J277" s="6"/>
      <c r="K277" s="6"/>
      <c r="L277" s="6"/>
      <c r="M277" s="6"/>
      <c r="N277" s="6"/>
      <c r="O277" s="6"/>
      <c r="P277" s="6"/>
      <c r="Q277" s="6"/>
      <c r="R277" s="6"/>
      <c r="S277" s="6"/>
      <c r="T277" s="6"/>
      <c r="U277" s="6"/>
      <c r="V277" s="6"/>
      <c r="W277" s="6"/>
      <c r="X277" s="6"/>
      <c r="Y277" s="6"/>
      <c r="Z277" s="6"/>
    </row>
    <row r="278" spans="1:26" x14ac:dyDescent="0.3">
      <c r="A278" s="75">
        <v>10000495</v>
      </c>
      <c r="B278" s="72" t="s">
        <v>629</v>
      </c>
      <c r="C278" s="92" t="s">
        <v>1336</v>
      </c>
      <c r="D278" s="6"/>
      <c r="E278" s="14" t="str">
        <f t="shared" si="4"/>
        <v>SNB968670865650</v>
      </c>
      <c r="F278" s="6"/>
      <c r="G278" s="6"/>
      <c r="H278" s="6"/>
      <c r="I278" s="6"/>
      <c r="J278" s="6"/>
      <c r="K278" s="6"/>
      <c r="L278" s="6"/>
      <c r="M278" s="6"/>
      <c r="N278" s="6"/>
      <c r="O278" s="6"/>
      <c r="P278" s="6"/>
      <c r="Q278" s="6"/>
      <c r="R278" s="6"/>
      <c r="S278" s="6"/>
      <c r="T278" s="6"/>
      <c r="U278" s="6"/>
      <c r="V278" s="6"/>
      <c r="W278" s="6"/>
      <c r="X278" s="6"/>
      <c r="Y278" s="6"/>
      <c r="Z278" s="6"/>
    </row>
    <row r="279" spans="1:26" x14ac:dyDescent="0.3">
      <c r="A279" s="75">
        <v>10011294</v>
      </c>
      <c r="B279" s="72" t="s">
        <v>105</v>
      </c>
      <c r="C279" s="92" t="s">
        <v>1833</v>
      </c>
      <c r="D279" s="6"/>
      <c r="E279" s="14" t="str">
        <f t="shared" si="4"/>
        <v>SNB918100919279</v>
      </c>
      <c r="F279" s="6"/>
      <c r="G279" s="6"/>
      <c r="H279" s="6"/>
      <c r="I279" s="6"/>
      <c r="J279" s="6"/>
      <c r="K279" s="6"/>
      <c r="L279" s="6"/>
      <c r="M279" s="6"/>
      <c r="N279" s="6"/>
      <c r="O279" s="6"/>
      <c r="P279" s="6"/>
      <c r="Q279" s="6"/>
      <c r="R279" s="6"/>
      <c r="S279" s="6"/>
      <c r="T279" s="6"/>
      <c r="U279" s="6"/>
      <c r="V279" s="6"/>
      <c r="W279" s="6"/>
      <c r="X279" s="6"/>
      <c r="Y279" s="6"/>
      <c r="Z279" s="6"/>
    </row>
    <row r="280" spans="1:26" x14ac:dyDescent="0.3">
      <c r="A280" s="75">
        <v>10002848</v>
      </c>
      <c r="B280" s="72" t="s">
        <v>233</v>
      </c>
      <c r="C280" s="92" t="s">
        <v>942</v>
      </c>
      <c r="D280" s="6"/>
      <c r="E280" s="14" t="str">
        <f t="shared" si="4"/>
        <v>SNB930067626847</v>
      </c>
      <c r="F280" s="6"/>
      <c r="G280" s="6"/>
      <c r="H280" s="6"/>
      <c r="I280" s="6"/>
      <c r="J280" s="6"/>
      <c r="K280" s="6"/>
      <c r="L280" s="6"/>
      <c r="M280" s="6"/>
      <c r="N280" s="6"/>
      <c r="O280" s="6"/>
      <c r="P280" s="6"/>
      <c r="Q280" s="6"/>
      <c r="R280" s="6"/>
      <c r="S280" s="6"/>
      <c r="T280" s="6"/>
      <c r="U280" s="6"/>
      <c r="V280" s="6"/>
      <c r="W280" s="6"/>
      <c r="X280" s="6"/>
      <c r="Y280" s="6"/>
      <c r="Z280" s="6"/>
    </row>
    <row r="281" spans="1:26" x14ac:dyDescent="0.3">
      <c r="A281" s="75">
        <v>10001462</v>
      </c>
      <c r="B281" s="72" t="s">
        <v>299</v>
      </c>
      <c r="C281" s="92" t="s">
        <v>1337</v>
      </c>
      <c r="D281" s="6"/>
      <c r="E281" s="14" t="str">
        <f t="shared" si="4"/>
        <v>SNB935600499711</v>
      </c>
      <c r="F281" s="6"/>
      <c r="G281" s="6"/>
      <c r="H281" s="6"/>
      <c r="I281" s="6"/>
      <c r="J281" s="6"/>
      <c r="K281" s="6"/>
      <c r="L281" s="6"/>
      <c r="M281" s="6"/>
      <c r="N281" s="6"/>
      <c r="O281" s="6"/>
      <c r="P281" s="6"/>
      <c r="Q281" s="6"/>
      <c r="R281" s="6"/>
      <c r="S281" s="6"/>
      <c r="T281" s="6"/>
      <c r="U281" s="6"/>
      <c r="V281" s="6"/>
      <c r="W281" s="6"/>
      <c r="X281" s="6"/>
      <c r="Y281" s="6"/>
      <c r="Z281" s="6"/>
    </row>
    <row r="282" spans="1:26" x14ac:dyDescent="0.3">
      <c r="A282" s="75">
        <v>10001497</v>
      </c>
      <c r="B282" s="72" t="s">
        <v>775</v>
      </c>
      <c r="C282" s="92" t="s">
        <v>1338</v>
      </c>
      <c r="D282" s="6"/>
      <c r="E282" s="14" t="str">
        <f t="shared" si="4"/>
        <v>SNB981984960101</v>
      </c>
      <c r="F282" s="6"/>
      <c r="G282" s="6"/>
      <c r="H282" s="6"/>
      <c r="I282" s="6"/>
      <c r="J282" s="6"/>
      <c r="K282" s="6"/>
      <c r="L282" s="6"/>
      <c r="M282" s="6"/>
      <c r="N282" s="6"/>
      <c r="O282" s="6"/>
      <c r="P282" s="6"/>
      <c r="Q282" s="6"/>
      <c r="R282" s="6"/>
      <c r="S282" s="6"/>
      <c r="T282" s="6"/>
      <c r="U282" s="6"/>
      <c r="V282" s="6"/>
      <c r="W282" s="6"/>
      <c r="X282" s="6"/>
      <c r="Y282" s="6"/>
      <c r="Z282" s="6"/>
    </row>
    <row r="283" spans="1:26" x14ac:dyDescent="0.3">
      <c r="A283" s="75"/>
      <c r="B283" s="72" t="s">
        <v>1807</v>
      </c>
      <c r="C283" s="92" t="s">
        <v>1808</v>
      </c>
      <c r="D283" s="6"/>
      <c r="E283" s="14" t="str">
        <f t="shared" si="4"/>
        <v>SNB944323025954</v>
      </c>
      <c r="F283" s="6"/>
      <c r="G283" s="6"/>
      <c r="H283" s="6"/>
      <c r="I283" s="6"/>
      <c r="J283" s="6"/>
      <c r="K283" s="6"/>
      <c r="L283" s="6"/>
      <c r="M283" s="6"/>
      <c r="N283" s="6"/>
      <c r="O283" s="6"/>
      <c r="P283" s="6"/>
      <c r="Q283" s="6"/>
      <c r="R283" s="6"/>
      <c r="S283" s="6"/>
      <c r="T283" s="6"/>
      <c r="U283" s="6"/>
      <c r="V283" s="6"/>
      <c r="W283" s="6"/>
      <c r="X283" s="6"/>
      <c r="Y283" s="6"/>
      <c r="Z283" s="6"/>
    </row>
    <row r="284" spans="1:26" x14ac:dyDescent="0.3">
      <c r="A284" s="75">
        <v>10001180</v>
      </c>
      <c r="B284" s="72" t="s">
        <v>727</v>
      </c>
      <c r="C284" s="92" t="s">
        <v>1027</v>
      </c>
      <c r="D284" s="6"/>
      <c r="E284" s="14" t="str">
        <f t="shared" si="4"/>
        <v>SNB977374861035</v>
      </c>
      <c r="F284" s="6"/>
      <c r="G284" s="6"/>
      <c r="H284" s="6"/>
      <c r="I284" s="6"/>
      <c r="J284" s="6"/>
      <c r="K284" s="6"/>
      <c r="L284" s="6"/>
      <c r="M284" s="6"/>
      <c r="N284" s="6"/>
      <c r="O284" s="6"/>
      <c r="P284" s="6"/>
      <c r="Q284" s="6"/>
      <c r="R284" s="6"/>
      <c r="S284" s="6"/>
      <c r="T284" s="6"/>
      <c r="U284" s="6"/>
      <c r="V284" s="6"/>
      <c r="W284" s="6"/>
      <c r="X284" s="6"/>
      <c r="Y284" s="6"/>
      <c r="Z284" s="6"/>
    </row>
    <row r="285" spans="1:26" x14ac:dyDescent="0.3">
      <c r="A285" s="75">
        <v>10003748</v>
      </c>
      <c r="B285" s="72" t="s">
        <v>831</v>
      </c>
      <c r="C285" s="92" t="s">
        <v>1339</v>
      </c>
      <c r="D285" s="6"/>
      <c r="E285" s="14" t="str">
        <f t="shared" si="4"/>
        <v>SNB985729975610</v>
      </c>
      <c r="F285" s="6"/>
      <c r="G285" s="6"/>
      <c r="H285" s="6"/>
      <c r="I285" s="6"/>
      <c r="J285" s="6"/>
      <c r="K285" s="6"/>
      <c r="L285" s="6"/>
      <c r="M285" s="6"/>
      <c r="N285" s="6"/>
      <c r="O285" s="6"/>
      <c r="P285" s="6"/>
      <c r="Q285" s="6"/>
      <c r="R285" s="6"/>
      <c r="S285" s="6"/>
      <c r="T285" s="6"/>
      <c r="U285" s="6"/>
      <c r="V285" s="6"/>
      <c r="W285" s="6"/>
      <c r="X285" s="6"/>
      <c r="Y285" s="6"/>
      <c r="Z285" s="6"/>
    </row>
    <row r="286" spans="1:26" x14ac:dyDescent="0.3">
      <c r="A286" s="75">
        <v>10002813</v>
      </c>
      <c r="B286" s="72" t="s">
        <v>812</v>
      </c>
      <c r="C286" s="92" t="s">
        <v>1340</v>
      </c>
      <c r="D286" s="6"/>
      <c r="E286" s="14" t="str">
        <f t="shared" si="4"/>
        <v>SNB984607096621</v>
      </c>
      <c r="F286" s="6"/>
      <c r="G286" s="6"/>
      <c r="H286" s="6"/>
      <c r="I286" s="6"/>
      <c r="J286" s="6"/>
      <c r="K286" s="6"/>
      <c r="L286" s="6"/>
      <c r="M286" s="6"/>
      <c r="N286" s="6"/>
      <c r="O286" s="6"/>
      <c r="P286" s="6"/>
      <c r="Q286" s="6"/>
      <c r="R286" s="6"/>
      <c r="S286" s="6"/>
      <c r="T286" s="6"/>
      <c r="U286" s="6"/>
      <c r="V286" s="6"/>
      <c r="W286" s="6"/>
      <c r="X286" s="6"/>
      <c r="Y286" s="6"/>
      <c r="Z286" s="6"/>
    </row>
    <row r="287" spans="1:26" x14ac:dyDescent="0.3">
      <c r="A287" s="75">
        <v>10001097</v>
      </c>
      <c r="B287" s="72" t="s">
        <v>285</v>
      </c>
      <c r="C287" s="92" t="s">
        <v>954</v>
      </c>
      <c r="D287" s="6"/>
      <c r="E287" s="14" t="str">
        <f t="shared" si="4"/>
        <v>SNB934355412402</v>
      </c>
      <c r="F287" s="6"/>
      <c r="G287" s="6"/>
      <c r="H287" s="6"/>
      <c r="I287" s="6"/>
      <c r="J287" s="6"/>
      <c r="K287" s="6"/>
      <c r="L287" s="6"/>
      <c r="M287" s="6"/>
      <c r="N287" s="6"/>
      <c r="O287" s="6"/>
      <c r="P287" s="6"/>
      <c r="Q287" s="6"/>
      <c r="R287" s="6"/>
      <c r="S287" s="6"/>
      <c r="T287" s="6"/>
      <c r="U287" s="6"/>
      <c r="V287" s="6"/>
      <c r="W287" s="6"/>
      <c r="X287" s="6"/>
      <c r="Y287" s="6"/>
      <c r="Z287" s="6"/>
    </row>
    <row r="288" spans="1:26" x14ac:dyDescent="0.3">
      <c r="A288" s="75">
        <v>10001063</v>
      </c>
      <c r="B288" s="72" t="s">
        <v>593</v>
      </c>
      <c r="C288" s="92" t="s">
        <v>1171</v>
      </c>
      <c r="D288" s="6"/>
      <c r="E288" s="14" t="str">
        <f t="shared" si="4"/>
        <v>SNB965123602893</v>
      </c>
      <c r="F288" s="6"/>
      <c r="G288" s="6"/>
      <c r="H288" s="6"/>
      <c r="I288" s="6"/>
      <c r="J288" s="6"/>
      <c r="K288" s="6"/>
      <c r="L288" s="6"/>
      <c r="M288" s="6"/>
      <c r="N288" s="6"/>
      <c r="O288" s="6"/>
      <c r="P288" s="6"/>
      <c r="Q288" s="6"/>
      <c r="R288" s="6"/>
      <c r="S288" s="6"/>
      <c r="T288" s="6"/>
      <c r="U288" s="6"/>
      <c r="V288" s="6"/>
      <c r="W288" s="6"/>
      <c r="X288" s="6"/>
      <c r="Y288" s="6"/>
      <c r="Z288" s="6"/>
    </row>
    <row r="289" spans="1:26" x14ac:dyDescent="0.3">
      <c r="A289" s="75">
        <v>10000359</v>
      </c>
      <c r="B289" s="72" t="s">
        <v>172</v>
      </c>
      <c r="C289" s="92" t="s">
        <v>1341</v>
      </c>
      <c r="D289" s="6"/>
      <c r="E289" s="14" t="str">
        <f t="shared" si="4"/>
        <v>SNB924453035597</v>
      </c>
      <c r="F289" s="6"/>
      <c r="G289" s="6"/>
      <c r="H289" s="6"/>
      <c r="I289" s="6"/>
      <c r="J289" s="6"/>
      <c r="K289" s="6"/>
      <c r="L289" s="6"/>
      <c r="M289" s="6"/>
      <c r="N289" s="6"/>
      <c r="O289" s="6"/>
      <c r="P289" s="6"/>
      <c r="Q289" s="6"/>
      <c r="R289" s="6"/>
      <c r="S289" s="6"/>
      <c r="T289" s="6"/>
      <c r="U289" s="6"/>
      <c r="V289" s="6"/>
      <c r="W289" s="6"/>
      <c r="X289" s="6"/>
      <c r="Y289" s="6"/>
      <c r="Z289" s="6"/>
    </row>
    <row r="290" spans="1:26" x14ac:dyDescent="0.3">
      <c r="A290" s="75">
        <v>10000334</v>
      </c>
      <c r="B290" s="72" t="s">
        <v>646</v>
      </c>
      <c r="C290" s="92" t="s">
        <v>1342</v>
      </c>
      <c r="D290" s="6"/>
      <c r="E290" s="14" t="str">
        <f t="shared" si="4"/>
        <v>SNB970179850242</v>
      </c>
      <c r="F290" s="6"/>
      <c r="G290" s="6"/>
      <c r="H290" s="6"/>
      <c r="I290" s="6"/>
      <c r="J290" s="6"/>
      <c r="K290" s="6"/>
      <c r="L290" s="6"/>
      <c r="M290" s="6"/>
      <c r="N290" s="6"/>
      <c r="O290" s="6"/>
      <c r="P290" s="6"/>
      <c r="Q290" s="6"/>
      <c r="R290" s="6"/>
      <c r="S290" s="6"/>
      <c r="T290" s="6"/>
      <c r="U290" s="6"/>
      <c r="V290" s="6"/>
      <c r="W290" s="6"/>
      <c r="X290" s="6"/>
      <c r="Y290" s="6"/>
      <c r="Z290" s="6"/>
    </row>
    <row r="291" spans="1:26" x14ac:dyDescent="0.3">
      <c r="A291" s="75">
        <v>10000564</v>
      </c>
      <c r="B291" s="72" t="s">
        <v>587</v>
      </c>
      <c r="C291" s="92" t="s">
        <v>1343</v>
      </c>
      <c r="D291" s="6"/>
      <c r="E291" s="14" t="str">
        <f t="shared" si="4"/>
        <v>SNB964592501355</v>
      </c>
      <c r="F291" s="6"/>
      <c r="G291" s="6"/>
      <c r="H291" s="6"/>
      <c r="I291" s="6"/>
      <c r="J291" s="6"/>
      <c r="K291" s="6"/>
      <c r="L291" s="6"/>
      <c r="M291" s="6"/>
      <c r="N291" s="6"/>
      <c r="O291" s="6"/>
      <c r="P291" s="6"/>
      <c r="Q291" s="6"/>
      <c r="R291" s="6"/>
      <c r="S291" s="6"/>
      <c r="T291" s="6"/>
      <c r="U291" s="6"/>
      <c r="V291" s="6"/>
      <c r="W291" s="6"/>
      <c r="X291" s="6"/>
      <c r="Y291" s="6"/>
      <c r="Z291" s="6"/>
    </row>
    <row r="292" spans="1:26" x14ac:dyDescent="0.3">
      <c r="A292" s="75">
        <v>10000398</v>
      </c>
      <c r="B292" s="72" t="s">
        <v>235</v>
      </c>
      <c r="C292" s="92" t="s">
        <v>1344</v>
      </c>
      <c r="D292" s="6"/>
      <c r="E292" s="14" t="str">
        <f t="shared" si="4"/>
        <v>SNB930312838582</v>
      </c>
      <c r="F292" s="6"/>
      <c r="G292" s="6"/>
      <c r="H292" s="6"/>
      <c r="I292" s="6"/>
      <c r="J292" s="6"/>
      <c r="K292" s="6"/>
      <c r="L292" s="6"/>
      <c r="M292" s="6"/>
      <c r="N292" s="6"/>
      <c r="O292" s="6"/>
      <c r="P292" s="6"/>
      <c r="Q292" s="6"/>
      <c r="R292" s="6"/>
      <c r="S292" s="6"/>
      <c r="T292" s="6"/>
      <c r="U292" s="6"/>
      <c r="V292" s="6"/>
      <c r="W292" s="6"/>
      <c r="X292" s="6"/>
      <c r="Y292" s="6"/>
      <c r="Z292" s="6"/>
    </row>
    <row r="293" spans="1:26" x14ac:dyDescent="0.3">
      <c r="A293" s="75">
        <v>10000631</v>
      </c>
      <c r="B293" s="72" t="s">
        <v>780</v>
      </c>
      <c r="C293" s="92" t="s">
        <v>1346</v>
      </c>
      <c r="D293" s="6"/>
      <c r="E293" s="14" t="str">
        <f t="shared" si="4"/>
        <v>SNB982085566391</v>
      </c>
      <c r="F293" s="6"/>
      <c r="G293" s="6"/>
      <c r="H293" s="6"/>
      <c r="I293" s="6"/>
      <c r="J293" s="6"/>
      <c r="K293" s="6"/>
      <c r="L293" s="6"/>
      <c r="M293" s="6"/>
      <c r="N293" s="6"/>
      <c r="O293" s="6"/>
      <c r="P293" s="6"/>
      <c r="Q293" s="6"/>
      <c r="R293" s="6"/>
      <c r="S293" s="6"/>
      <c r="T293" s="6"/>
      <c r="U293" s="6"/>
      <c r="V293" s="6"/>
      <c r="W293" s="6"/>
      <c r="X293" s="6"/>
      <c r="Y293" s="6"/>
      <c r="Z293" s="6"/>
    </row>
    <row r="294" spans="1:26" x14ac:dyDescent="0.3">
      <c r="A294" s="75">
        <v>10003603</v>
      </c>
      <c r="B294" s="72" t="s">
        <v>16</v>
      </c>
      <c r="C294" s="92" t="s">
        <v>1347</v>
      </c>
      <c r="D294" s="6"/>
      <c r="E294" s="14" t="str">
        <f t="shared" si="4"/>
        <v>SNB910824052225</v>
      </c>
      <c r="F294" s="6"/>
      <c r="G294" s="6"/>
      <c r="H294" s="6"/>
      <c r="I294" s="6"/>
      <c r="J294" s="6"/>
      <c r="K294" s="6"/>
      <c r="L294" s="6"/>
      <c r="M294" s="6"/>
      <c r="N294" s="6"/>
      <c r="O294" s="6"/>
      <c r="P294" s="6"/>
      <c r="Q294" s="6"/>
      <c r="R294" s="6"/>
      <c r="S294" s="6"/>
      <c r="T294" s="6"/>
      <c r="U294" s="6"/>
      <c r="V294" s="6"/>
      <c r="W294" s="6"/>
      <c r="X294" s="6"/>
      <c r="Y294" s="6"/>
      <c r="Z294" s="6"/>
    </row>
    <row r="295" spans="1:26" x14ac:dyDescent="0.3">
      <c r="A295" s="75">
        <v>10011705</v>
      </c>
      <c r="B295" s="72" t="s">
        <v>358</v>
      </c>
      <c r="C295" s="92" t="s">
        <v>1827</v>
      </c>
      <c r="D295" s="6"/>
      <c r="E295" s="14" t="str">
        <f t="shared" si="4"/>
        <v>SNB942224012479</v>
      </c>
      <c r="F295" s="6"/>
      <c r="G295" s="6"/>
      <c r="H295" s="6"/>
      <c r="I295" s="6"/>
      <c r="J295" s="6"/>
      <c r="K295" s="6"/>
      <c r="L295" s="6"/>
      <c r="M295" s="6"/>
      <c r="N295" s="6"/>
      <c r="O295" s="6"/>
      <c r="P295" s="6"/>
      <c r="Q295" s="6"/>
      <c r="R295" s="6"/>
      <c r="S295" s="6"/>
      <c r="T295" s="6"/>
      <c r="U295" s="6"/>
      <c r="V295" s="6"/>
      <c r="W295" s="6"/>
      <c r="X295" s="6"/>
      <c r="Y295" s="6"/>
      <c r="Z295" s="6"/>
    </row>
    <row r="296" spans="1:26" x14ac:dyDescent="0.3">
      <c r="A296" s="75">
        <v>10003978</v>
      </c>
      <c r="B296" s="72" t="s">
        <v>692</v>
      </c>
      <c r="C296" s="92" t="s">
        <v>1348</v>
      </c>
      <c r="D296" s="6"/>
      <c r="E296" s="14" t="str">
        <f t="shared" si="4"/>
        <v>SNB974319144116</v>
      </c>
      <c r="F296" s="6"/>
      <c r="G296" s="6"/>
      <c r="H296" s="6"/>
      <c r="I296" s="6"/>
      <c r="J296" s="6"/>
      <c r="K296" s="6"/>
      <c r="L296" s="6"/>
      <c r="M296" s="6"/>
      <c r="N296" s="6"/>
      <c r="O296" s="6"/>
      <c r="P296" s="6"/>
      <c r="Q296" s="6"/>
      <c r="R296" s="6"/>
      <c r="S296" s="6"/>
      <c r="T296" s="6"/>
      <c r="U296" s="6"/>
      <c r="V296" s="6"/>
      <c r="W296" s="6"/>
      <c r="X296" s="6"/>
      <c r="Y296" s="6"/>
      <c r="Z296" s="6"/>
    </row>
    <row r="297" spans="1:26" x14ac:dyDescent="0.3">
      <c r="A297" s="75">
        <v>10001893</v>
      </c>
      <c r="B297" s="72" t="s">
        <v>88</v>
      </c>
      <c r="C297" s="92" t="s">
        <v>916</v>
      </c>
      <c r="D297" s="6"/>
      <c r="E297" s="14" t="str">
        <f t="shared" si="4"/>
        <v>SNB916663914472</v>
      </c>
      <c r="F297" s="6"/>
      <c r="G297" s="6"/>
      <c r="H297" s="6"/>
      <c r="I297" s="6"/>
      <c r="J297" s="6"/>
      <c r="K297" s="6"/>
      <c r="L297" s="6"/>
      <c r="M297" s="6"/>
      <c r="N297" s="6"/>
      <c r="O297" s="6"/>
      <c r="P297" s="6"/>
      <c r="Q297" s="6"/>
      <c r="R297" s="6"/>
      <c r="S297" s="6"/>
      <c r="T297" s="6"/>
      <c r="U297" s="6"/>
      <c r="V297" s="6"/>
      <c r="W297" s="6"/>
      <c r="X297" s="6"/>
      <c r="Y297" s="6"/>
      <c r="Z297" s="6"/>
    </row>
    <row r="298" spans="1:26" x14ac:dyDescent="0.3">
      <c r="A298" s="75">
        <v>10000202</v>
      </c>
      <c r="B298" s="72" t="s">
        <v>34</v>
      </c>
      <c r="C298" s="92" t="s">
        <v>1349</v>
      </c>
      <c r="D298" s="6"/>
      <c r="E298" s="14" t="str">
        <f t="shared" si="4"/>
        <v>SNB911960309587</v>
      </c>
      <c r="F298" s="6"/>
      <c r="G298" s="6"/>
      <c r="H298" s="6"/>
      <c r="I298" s="6"/>
      <c r="J298" s="6"/>
      <c r="K298" s="6"/>
      <c r="L298" s="6"/>
      <c r="M298" s="6"/>
      <c r="N298" s="6"/>
      <c r="O298" s="6"/>
      <c r="P298" s="6"/>
      <c r="Q298" s="6"/>
      <c r="R298" s="6"/>
      <c r="S298" s="6"/>
      <c r="T298" s="6"/>
      <c r="U298" s="6"/>
      <c r="V298" s="6"/>
      <c r="W298" s="6"/>
      <c r="X298" s="6"/>
      <c r="Y298" s="6"/>
      <c r="Z298" s="6"/>
    </row>
    <row r="299" spans="1:26" x14ac:dyDescent="0.3">
      <c r="A299" s="75">
        <v>10003739</v>
      </c>
      <c r="B299" s="72" t="s">
        <v>789</v>
      </c>
      <c r="C299" s="92" t="s">
        <v>1350</v>
      </c>
      <c r="D299" s="6"/>
      <c r="E299" s="14" t="str">
        <f t="shared" si="4"/>
        <v>SNB982722829230</v>
      </c>
      <c r="F299" s="6"/>
      <c r="G299" s="6"/>
      <c r="H299" s="6"/>
      <c r="I299" s="6"/>
      <c r="J299" s="6"/>
      <c r="K299" s="6"/>
      <c r="L299" s="6"/>
      <c r="M299" s="6"/>
      <c r="N299" s="6"/>
      <c r="O299" s="6"/>
      <c r="P299" s="6"/>
      <c r="Q299" s="6"/>
      <c r="R299" s="6"/>
      <c r="S299" s="6"/>
      <c r="T299" s="6"/>
      <c r="U299" s="6"/>
      <c r="V299" s="6"/>
      <c r="W299" s="6"/>
      <c r="X299" s="6"/>
      <c r="Y299" s="6"/>
      <c r="Z299" s="6"/>
    </row>
    <row r="300" spans="1:26" x14ac:dyDescent="0.3">
      <c r="A300" s="75">
        <v>10011292</v>
      </c>
      <c r="B300" s="72" t="s">
        <v>364</v>
      </c>
      <c r="C300" s="92" t="s">
        <v>1351</v>
      </c>
      <c r="D300" s="6"/>
      <c r="E300" s="14" t="str">
        <f t="shared" si="4"/>
        <v>SNB942732578894</v>
      </c>
      <c r="F300" s="6"/>
      <c r="G300" s="6"/>
      <c r="H300" s="6"/>
      <c r="I300" s="6"/>
      <c r="J300" s="6"/>
      <c r="K300" s="6"/>
      <c r="L300" s="6"/>
      <c r="M300" s="6"/>
      <c r="N300" s="6"/>
      <c r="O300" s="6"/>
      <c r="P300" s="6"/>
      <c r="Q300" s="6"/>
      <c r="R300" s="6"/>
      <c r="S300" s="6"/>
      <c r="T300" s="6"/>
      <c r="U300" s="6"/>
      <c r="V300" s="6"/>
      <c r="W300" s="6"/>
      <c r="X300" s="6"/>
      <c r="Y300" s="6"/>
      <c r="Z300" s="6"/>
    </row>
    <row r="301" spans="1:26" x14ac:dyDescent="0.3">
      <c r="A301" s="75">
        <v>10001912</v>
      </c>
      <c r="B301" s="72" t="s">
        <v>547</v>
      </c>
      <c r="C301" s="92" t="s">
        <v>1353</v>
      </c>
      <c r="D301" s="6"/>
      <c r="E301" s="14" t="str">
        <f t="shared" si="4"/>
        <v>SNB960884494671</v>
      </c>
      <c r="F301" s="6"/>
      <c r="G301" s="6"/>
      <c r="H301" s="6"/>
      <c r="I301" s="6"/>
      <c r="J301" s="6"/>
      <c r="K301" s="6"/>
      <c r="L301" s="6"/>
      <c r="M301" s="6"/>
      <c r="N301" s="6"/>
      <c r="O301" s="6"/>
      <c r="P301" s="6"/>
      <c r="Q301" s="6"/>
      <c r="R301" s="6"/>
      <c r="S301" s="6"/>
      <c r="T301" s="6"/>
      <c r="U301" s="6"/>
      <c r="V301" s="6"/>
      <c r="W301" s="6"/>
      <c r="X301" s="6"/>
      <c r="Y301" s="6"/>
      <c r="Z301" s="6"/>
    </row>
    <row r="302" spans="1:26" x14ac:dyDescent="0.3">
      <c r="A302" s="75">
        <v>10010972</v>
      </c>
      <c r="B302" s="72" t="s">
        <v>732</v>
      </c>
      <c r="C302" s="92" t="s">
        <v>1802</v>
      </c>
      <c r="D302" s="6"/>
      <c r="E302" s="14" t="str">
        <f t="shared" si="4"/>
        <v>SNB977535807001</v>
      </c>
      <c r="F302" s="6"/>
      <c r="G302" s="6"/>
      <c r="H302" s="6"/>
      <c r="I302" s="6"/>
      <c r="J302" s="6"/>
      <c r="K302" s="6"/>
      <c r="L302" s="6"/>
      <c r="M302" s="6"/>
      <c r="N302" s="6"/>
      <c r="O302" s="6"/>
      <c r="P302" s="6"/>
      <c r="Q302" s="6"/>
      <c r="R302" s="6"/>
      <c r="S302" s="6"/>
      <c r="T302" s="6"/>
      <c r="U302" s="6"/>
      <c r="V302" s="6"/>
      <c r="W302" s="6"/>
      <c r="X302" s="6"/>
      <c r="Y302" s="6"/>
      <c r="Z302" s="6"/>
    </row>
    <row r="303" spans="1:26" x14ac:dyDescent="0.3">
      <c r="A303" s="75">
        <v>10003235</v>
      </c>
      <c r="B303" s="72" t="s">
        <v>668</v>
      </c>
      <c r="C303" s="92" t="s">
        <v>1017</v>
      </c>
      <c r="D303" s="6"/>
      <c r="E303" s="14" t="str">
        <f t="shared" si="4"/>
        <v>SNB971962135690</v>
      </c>
      <c r="F303" s="6"/>
      <c r="G303" s="6"/>
      <c r="H303" s="6"/>
      <c r="I303" s="6"/>
      <c r="J303" s="6"/>
      <c r="K303" s="6"/>
      <c r="L303" s="6"/>
      <c r="M303" s="6"/>
      <c r="N303" s="6"/>
      <c r="O303" s="6"/>
      <c r="P303" s="6"/>
      <c r="Q303" s="6"/>
      <c r="R303" s="6"/>
      <c r="S303" s="6"/>
      <c r="T303" s="6"/>
      <c r="U303" s="6"/>
      <c r="V303" s="6"/>
      <c r="W303" s="6"/>
      <c r="X303" s="6"/>
      <c r="Y303" s="6"/>
      <c r="Z303" s="6"/>
    </row>
    <row r="304" spans="1:26" x14ac:dyDescent="0.3">
      <c r="A304" s="75">
        <v>10001090</v>
      </c>
      <c r="B304" s="72" t="s">
        <v>366</v>
      </c>
      <c r="C304" s="92" t="s">
        <v>1164</v>
      </c>
      <c r="D304" s="6"/>
      <c r="E304" s="14" t="str">
        <f t="shared" si="4"/>
        <v>SNB942908692218</v>
      </c>
      <c r="F304" s="6"/>
      <c r="G304" s="6"/>
      <c r="H304" s="6"/>
      <c r="I304" s="6"/>
      <c r="J304" s="6"/>
      <c r="K304" s="6"/>
      <c r="L304" s="6"/>
      <c r="M304" s="6"/>
      <c r="N304" s="6"/>
      <c r="O304" s="6"/>
      <c r="P304" s="6"/>
      <c r="Q304" s="6"/>
      <c r="R304" s="6"/>
      <c r="S304" s="6"/>
      <c r="T304" s="6"/>
      <c r="U304" s="6"/>
      <c r="V304" s="6"/>
      <c r="W304" s="6"/>
      <c r="X304" s="6"/>
      <c r="Y304" s="6"/>
      <c r="Z304" s="6"/>
    </row>
    <row r="305" spans="1:26" x14ac:dyDescent="0.3">
      <c r="A305" s="75"/>
      <c r="B305" s="72" t="s">
        <v>1355</v>
      </c>
      <c r="C305" s="92" t="s">
        <v>1356</v>
      </c>
      <c r="D305" s="6"/>
      <c r="E305" s="14" t="str">
        <f t="shared" si="4"/>
        <v>SNB955784827612</v>
      </c>
      <c r="F305" s="6"/>
      <c r="G305" s="6"/>
      <c r="H305" s="6"/>
      <c r="I305" s="6"/>
      <c r="J305" s="6"/>
      <c r="K305" s="6"/>
      <c r="L305" s="6"/>
      <c r="M305" s="6"/>
      <c r="N305" s="6"/>
      <c r="O305" s="6"/>
      <c r="P305" s="6"/>
      <c r="Q305" s="6"/>
      <c r="R305" s="6"/>
      <c r="S305" s="6"/>
      <c r="T305" s="6"/>
      <c r="U305" s="6"/>
      <c r="V305" s="6"/>
      <c r="W305" s="6"/>
      <c r="X305" s="6"/>
      <c r="Y305" s="6"/>
      <c r="Z305" s="6"/>
    </row>
    <row r="306" spans="1:26" x14ac:dyDescent="0.3">
      <c r="A306" s="75">
        <v>10001070</v>
      </c>
      <c r="B306" s="72" t="s">
        <v>44</v>
      </c>
      <c r="C306" s="92" t="s">
        <v>1358</v>
      </c>
      <c r="D306" s="6"/>
      <c r="E306" s="14" t="str">
        <f t="shared" si="4"/>
        <v>SNB913273314623</v>
      </c>
      <c r="F306" s="6"/>
      <c r="G306" s="6"/>
      <c r="H306" s="6"/>
      <c r="I306" s="6"/>
      <c r="J306" s="6"/>
      <c r="K306" s="6"/>
      <c r="L306" s="6"/>
      <c r="M306" s="6"/>
      <c r="N306" s="6"/>
      <c r="O306" s="6"/>
      <c r="P306" s="6"/>
      <c r="Q306" s="6"/>
      <c r="R306" s="6"/>
      <c r="S306" s="6"/>
      <c r="T306" s="6"/>
      <c r="U306" s="6"/>
      <c r="V306" s="6"/>
      <c r="W306" s="6"/>
      <c r="X306" s="6"/>
      <c r="Y306" s="6"/>
      <c r="Z306" s="6"/>
    </row>
    <row r="307" spans="1:26" x14ac:dyDescent="0.3">
      <c r="A307" s="75">
        <v>10007071</v>
      </c>
      <c r="B307" s="72" t="s">
        <v>463</v>
      </c>
      <c r="C307" s="92" t="s">
        <v>1359</v>
      </c>
      <c r="D307" s="6"/>
      <c r="E307" s="14" t="str">
        <f t="shared" si="4"/>
        <v>SNB951760950909</v>
      </c>
      <c r="F307" s="6"/>
      <c r="G307" s="6"/>
      <c r="H307" s="6"/>
      <c r="I307" s="6"/>
      <c r="J307" s="6"/>
      <c r="K307" s="6"/>
      <c r="L307" s="6"/>
      <c r="M307" s="6"/>
      <c r="N307" s="6"/>
      <c r="O307" s="6"/>
      <c r="P307" s="6"/>
      <c r="Q307" s="6"/>
      <c r="R307" s="6"/>
      <c r="S307" s="6"/>
      <c r="T307" s="6"/>
      <c r="U307" s="6"/>
      <c r="V307" s="6"/>
      <c r="W307" s="6"/>
      <c r="X307" s="6"/>
      <c r="Y307" s="6"/>
      <c r="Z307" s="6"/>
    </row>
    <row r="308" spans="1:26" x14ac:dyDescent="0.3">
      <c r="A308" s="75">
        <v>10000519</v>
      </c>
      <c r="B308" s="72" t="s">
        <v>586</v>
      </c>
      <c r="C308" s="92" t="s">
        <v>1357</v>
      </c>
      <c r="D308" s="6"/>
      <c r="E308" s="14" t="str">
        <f t="shared" si="4"/>
        <v>SNB964573708865</v>
      </c>
      <c r="F308" s="6"/>
      <c r="G308" s="6"/>
      <c r="H308" s="6"/>
      <c r="I308" s="6"/>
      <c r="J308" s="6"/>
      <c r="K308" s="6"/>
      <c r="L308" s="6"/>
      <c r="M308" s="6"/>
      <c r="N308" s="6"/>
      <c r="O308" s="6"/>
      <c r="P308" s="6"/>
      <c r="Q308" s="6"/>
      <c r="R308" s="6"/>
      <c r="S308" s="6"/>
      <c r="T308" s="6"/>
      <c r="U308" s="6"/>
      <c r="V308" s="6"/>
      <c r="W308" s="6"/>
      <c r="X308" s="6"/>
      <c r="Y308" s="6"/>
      <c r="Z308" s="6"/>
    </row>
    <row r="309" spans="1:26" x14ac:dyDescent="0.3">
      <c r="A309" s="75">
        <v>10000710</v>
      </c>
      <c r="B309" s="72" t="s">
        <v>378</v>
      </c>
      <c r="C309" s="92" t="s">
        <v>1360</v>
      </c>
      <c r="D309" s="6"/>
      <c r="E309" s="14" t="str">
        <f t="shared" si="4"/>
        <v>SNB943841101959</v>
      </c>
      <c r="F309" s="6"/>
      <c r="G309" s="6"/>
      <c r="H309" s="6"/>
      <c r="I309" s="6"/>
      <c r="J309" s="6"/>
      <c r="K309" s="6"/>
      <c r="L309" s="6"/>
      <c r="M309" s="6"/>
      <c r="N309" s="6"/>
      <c r="O309" s="6"/>
      <c r="P309" s="6"/>
      <c r="Q309" s="6"/>
      <c r="R309" s="6"/>
      <c r="S309" s="6"/>
      <c r="T309" s="6"/>
      <c r="U309" s="6"/>
      <c r="V309" s="6"/>
      <c r="W309" s="6"/>
      <c r="X309" s="6"/>
      <c r="Y309" s="6"/>
      <c r="Z309" s="6"/>
    </row>
    <row r="310" spans="1:26" x14ac:dyDescent="0.3">
      <c r="A310" s="75">
        <v>10003098</v>
      </c>
      <c r="B310" s="72" t="s">
        <v>841</v>
      </c>
      <c r="C310" s="92" t="s">
        <v>1361</v>
      </c>
      <c r="D310" s="6"/>
      <c r="E310" s="14" t="str">
        <f t="shared" si="4"/>
        <v>SNB986580518855</v>
      </c>
      <c r="F310" s="6"/>
      <c r="G310" s="6"/>
      <c r="H310" s="6"/>
      <c r="I310" s="6"/>
      <c r="J310" s="6"/>
      <c r="K310" s="6"/>
      <c r="L310" s="6"/>
      <c r="M310" s="6"/>
      <c r="N310" s="6"/>
      <c r="O310" s="6"/>
      <c r="P310" s="6"/>
      <c r="Q310" s="6"/>
      <c r="R310" s="6"/>
      <c r="S310" s="6"/>
      <c r="T310" s="6"/>
      <c r="U310" s="6"/>
      <c r="V310" s="6"/>
      <c r="W310" s="6"/>
      <c r="X310" s="6"/>
      <c r="Y310" s="6"/>
      <c r="Z310" s="6"/>
    </row>
    <row r="311" spans="1:26" x14ac:dyDescent="0.3">
      <c r="A311" s="75">
        <v>10003402</v>
      </c>
      <c r="B311" s="72" t="s">
        <v>671</v>
      </c>
      <c r="C311" s="92" t="s">
        <v>1362</v>
      </c>
      <c r="D311" s="6"/>
      <c r="E311" s="14" t="str">
        <f t="shared" si="4"/>
        <v>SNB972153058149</v>
      </c>
      <c r="F311" s="6"/>
      <c r="G311" s="6"/>
      <c r="H311" s="6"/>
      <c r="I311" s="6"/>
      <c r="J311" s="6"/>
      <c r="K311" s="6"/>
      <c r="L311" s="6"/>
      <c r="M311" s="6"/>
      <c r="N311" s="6"/>
      <c r="O311" s="6"/>
      <c r="P311" s="6"/>
      <c r="Q311" s="6"/>
      <c r="R311" s="6"/>
      <c r="S311" s="6"/>
      <c r="T311" s="6"/>
      <c r="U311" s="6"/>
      <c r="V311" s="6"/>
      <c r="W311" s="6"/>
      <c r="X311" s="6"/>
      <c r="Y311" s="6"/>
      <c r="Z311" s="6"/>
    </row>
    <row r="312" spans="1:26" x14ac:dyDescent="0.3">
      <c r="A312" s="75">
        <v>10000946</v>
      </c>
      <c r="B312" s="72" t="s">
        <v>37</v>
      </c>
      <c r="C312" s="92" t="s">
        <v>904</v>
      </c>
      <c r="D312" s="6"/>
      <c r="E312" s="14" t="str">
        <f t="shared" si="4"/>
        <v>SNB912218404412</v>
      </c>
      <c r="F312" s="6"/>
      <c r="G312" s="6"/>
      <c r="H312" s="6"/>
      <c r="I312" s="6"/>
      <c r="J312" s="6"/>
      <c r="K312" s="6"/>
      <c r="L312" s="6"/>
      <c r="M312" s="6"/>
      <c r="N312" s="6"/>
      <c r="O312" s="6"/>
      <c r="P312" s="6"/>
      <c r="Q312" s="6"/>
      <c r="R312" s="6"/>
      <c r="S312" s="6"/>
      <c r="T312" s="6"/>
      <c r="U312" s="6"/>
      <c r="V312" s="6"/>
      <c r="W312" s="6"/>
      <c r="X312" s="6"/>
      <c r="Y312" s="6"/>
      <c r="Z312" s="6"/>
    </row>
    <row r="313" spans="1:26" x14ac:dyDescent="0.3">
      <c r="A313" s="75">
        <v>10000085</v>
      </c>
      <c r="B313" s="72" t="s">
        <v>832</v>
      </c>
      <c r="C313" s="92" t="s">
        <v>1311</v>
      </c>
      <c r="D313" s="6"/>
      <c r="E313" s="14" t="str">
        <f t="shared" si="4"/>
        <v>SNB985871274975</v>
      </c>
      <c r="F313" s="6"/>
      <c r="G313" s="6"/>
      <c r="H313" s="6"/>
      <c r="I313" s="6"/>
      <c r="J313" s="6"/>
      <c r="K313" s="6"/>
      <c r="L313" s="6"/>
      <c r="M313" s="6"/>
      <c r="N313" s="6"/>
      <c r="O313" s="6"/>
      <c r="P313" s="6"/>
      <c r="Q313" s="6"/>
      <c r="R313" s="6"/>
      <c r="S313" s="6"/>
      <c r="T313" s="6"/>
      <c r="U313" s="6"/>
      <c r="V313" s="6"/>
      <c r="W313" s="6"/>
      <c r="X313" s="6"/>
      <c r="Y313" s="6"/>
      <c r="Z313" s="6"/>
    </row>
    <row r="314" spans="1:26" x14ac:dyDescent="0.3">
      <c r="A314" s="75">
        <v>10000910</v>
      </c>
      <c r="B314" s="72" t="s">
        <v>423</v>
      </c>
      <c r="C314" s="92" t="s">
        <v>1319</v>
      </c>
      <c r="D314" s="6"/>
      <c r="E314" s="14" t="str">
        <f t="shared" si="4"/>
        <v>SNB947553215997</v>
      </c>
      <c r="F314" s="6"/>
      <c r="G314" s="6"/>
      <c r="H314" s="6"/>
      <c r="I314" s="6"/>
      <c r="J314" s="6"/>
      <c r="K314" s="6"/>
      <c r="L314" s="6"/>
      <c r="M314" s="6"/>
      <c r="N314" s="6"/>
      <c r="O314" s="6"/>
      <c r="P314" s="6"/>
      <c r="Q314" s="6"/>
      <c r="R314" s="6"/>
      <c r="S314" s="6"/>
      <c r="T314" s="6"/>
      <c r="U314" s="6"/>
      <c r="V314" s="6"/>
      <c r="W314" s="6"/>
      <c r="X314" s="6"/>
      <c r="Y314" s="6"/>
      <c r="Z314" s="6"/>
    </row>
    <row r="315" spans="1:26" x14ac:dyDescent="0.3">
      <c r="A315" s="75">
        <v>10011468</v>
      </c>
      <c r="B315" s="72" t="s">
        <v>690</v>
      </c>
      <c r="C315" s="92" t="s">
        <v>1832</v>
      </c>
      <c r="D315" s="6"/>
      <c r="E315" s="14" t="str">
        <f t="shared" si="4"/>
        <v>SNB974053451990</v>
      </c>
      <c r="F315" s="6"/>
      <c r="G315" s="6"/>
      <c r="H315" s="6"/>
      <c r="I315" s="6"/>
      <c r="J315" s="6"/>
      <c r="K315" s="6"/>
      <c r="L315" s="6"/>
      <c r="M315" s="6"/>
      <c r="N315" s="6"/>
      <c r="O315" s="6"/>
      <c r="P315" s="6"/>
      <c r="Q315" s="6"/>
      <c r="R315" s="6"/>
      <c r="S315" s="6"/>
      <c r="T315" s="6"/>
      <c r="U315" s="6"/>
      <c r="V315" s="6"/>
      <c r="W315" s="6"/>
      <c r="X315" s="6"/>
      <c r="Y315" s="6"/>
      <c r="Z315" s="6"/>
    </row>
    <row r="316" spans="1:26" x14ac:dyDescent="0.3">
      <c r="A316" s="75">
        <v>10000879</v>
      </c>
      <c r="B316" s="72" t="s">
        <v>863</v>
      </c>
      <c r="C316" s="92" t="s">
        <v>1364</v>
      </c>
      <c r="D316" s="6"/>
      <c r="E316" s="14" t="str">
        <f t="shared" si="4"/>
        <v>SNB990329664031</v>
      </c>
      <c r="F316" s="6"/>
      <c r="G316" s="6"/>
      <c r="H316" s="6"/>
      <c r="I316" s="6"/>
      <c r="J316" s="6"/>
      <c r="K316" s="6"/>
      <c r="L316" s="6"/>
      <c r="M316" s="6"/>
      <c r="N316" s="6"/>
      <c r="O316" s="6"/>
      <c r="P316" s="6"/>
      <c r="Q316" s="6"/>
      <c r="R316" s="6"/>
      <c r="S316" s="6"/>
      <c r="T316" s="6"/>
      <c r="U316" s="6"/>
      <c r="V316" s="6"/>
      <c r="W316" s="6"/>
      <c r="X316" s="6"/>
      <c r="Y316" s="6"/>
      <c r="Z316" s="6"/>
    </row>
    <row r="317" spans="1:26" x14ac:dyDescent="0.3">
      <c r="A317" s="75">
        <v>10001690</v>
      </c>
      <c r="B317" s="72" t="s">
        <v>844</v>
      </c>
      <c r="C317" s="92" t="s">
        <v>1365</v>
      </c>
      <c r="D317" s="6"/>
      <c r="E317" s="14" t="str">
        <f t="shared" si="4"/>
        <v>SNB987171059405</v>
      </c>
      <c r="F317" s="6"/>
      <c r="G317" s="6"/>
      <c r="H317" s="6"/>
      <c r="I317" s="6"/>
      <c r="J317" s="6"/>
      <c r="K317" s="6"/>
      <c r="L317" s="6"/>
      <c r="M317" s="6"/>
      <c r="N317" s="6"/>
      <c r="O317" s="6"/>
      <c r="P317" s="6"/>
      <c r="Q317" s="6"/>
      <c r="R317" s="6"/>
      <c r="S317" s="6"/>
      <c r="T317" s="6"/>
      <c r="U317" s="6"/>
      <c r="V317" s="6"/>
      <c r="W317" s="6"/>
      <c r="X317" s="6"/>
      <c r="Y317" s="6"/>
      <c r="Z317" s="6"/>
    </row>
    <row r="318" spans="1:26" x14ac:dyDescent="0.3">
      <c r="A318" s="75">
        <v>10001720</v>
      </c>
      <c r="B318" s="72" t="s">
        <v>509</v>
      </c>
      <c r="C318" s="92" t="s">
        <v>1366</v>
      </c>
      <c r="D318" s="6"/>
      <c r="E318" s="14" t="str">
        <f t="shared" si="4"/>
        <v>SNB957361726592</v>
      </c>
      <c r="F318" s="6"/>
      <c r="G318" s="6"/>
      <c r="H318" s="6"/>
      <c r="I318" s="6"/>
      <c r="J318" s="6"/>
      <c r="K318" s="6"/>
      <c r="L318" s="6"/>
      <c r="M318" s="6"/>
      <c r="N318" s="6"/>
      <c r="O318" s="6"/>
      <c r="P318" s="6"/>
      <c r="Q318" s="6"/>
      <c r="R318" s="6"/>
      <c r="S318" s="6"/>
      <c r="T318" s="6"/>
      <c r="U318" s="6"/>
      <c r="V318" s="6"/>
      <c r="W318" s="6"/>
      <c r="X318" s="6"/>
      <c r="Y318" s="6"/>
      <c r="Z318" s="6"/>
    </row>
    <row r="319" spans="1:26" x14ac:dyDescent="0.3">
      <c r="A319" s="75">
        <v>10001738</v>
      </c>
      <c r="B319" s="72" t="s">
        <v>317</v>
      </c>
      <c r="C319" s="92" t="s">
        <v>1367</v>
      </c>
      <c r="D319" s="6"/>
      <c r="E319" s="14" t="str">
        <f t="shared" si="4"/>
        <v>SNB937858140285</v>
      </c>
      <c r="F319" s="6"/>
      <c r="G319" s="6"/>
      <c r="H319" s="6"/>
      <c r="I319" s="6"/>
      <c r="J319" s="6"/>
      <c r="K319" s="6"/>
      <c r="L319" s="6"/>
      <c r="M319" s="6"/>
      <c r="N319" s="6"/>
      <c r="O319" s="6"/>
      <c r="P319" s="6"/>
      <c r="Q319" s="6"/>
      <c r="R319" s="6"/>
      <c r="S319" s="6"/>
      <c r="T319" s="6"/>
      <c r="U319" s="6"/>
      <c r="V319" s="6"/>
      <c r="W319" s="6"/>
      <c r="X319" s="6"/>
      <c r="Y319" s="6"/>
      <c r="Z319" s="6"/>
    </row>
    <row r="320" spans="1:26" x14ac:dyDescent="0.3">
      <c r="A320" s="75">
        <v>10000978</v>
      </c>
      <c r="B320" s="72" t="s">
        <v>149</v>
      </c>
      <c r="C320" s="92" t="s">
        <v>1368</v>
      </c>
      <c r="D320" s="6"/>
      <c r="E320" s="14" t="str">
        <f t="shared" si="4"/>
        <v>SNB922161652860</v>
      </c>
      <c r="F320" s="6"/>
      <c r="G320" s="6"/>
      <c r="H320" s="6"/>
      <c r="I320" s="6"/>
      <c r="J320" s="6"/>
      <c r="K320" s="6"/>
      <c r="L320" s="6"/>
      <c r="M320" s="6"/>
      <c r="N320" s="6"/>
      <c r="O320" s="6"/>
      <c r="P320" s="6"/>
      <c r="Q320" s="6"/>
      <c r="R320" s="6"/>
      <c r="S320" s="6"/>
      <c r="T320" s="6"/>
      <c r="U320" s="6"/>
      <c r="V320" s="6"/>
      <c r="W320" s="6"/>
      <c r="X320" s="6"/>
      <c r="Y320" s="6"/>
      <c r="Z320" s="6"/>
    </row>
    <row r="321" spans="1:26" x14ac:dyDescent="0.3">
      <c r="A321" s="75">
        <v>10012048</v>
      </c>
      <c r="B321" s="72" t="s">
        <v>469</v>
      </c>
      <c r="C321" s="92" t="s">
        <v>1839</v>
      </c>
      <c r="D321" s="6"/>
      <c r="E321" s="14" t="str">
        <f t="shared" si="4"/>
        <v>SNB952845016893</v>
      </c>
      <c r="F321" s="6"/>
      <c r="G321" s="6"/>
      <c r="H321" s="6"/>
      <c r="I321" s="6"/>
      <c r="J321" s="6"/>
      <c r="K321" s="6"/>
      <c r="L321" s="6"/>
      <c r="M321" s="6"/>
      <c r="N321" s="6"/>
      <c r="O321" s="6"/>
      <c r="P321" s="6"/>
      <c r="Q321" s="6"/>
      <c r="R321" s="6"/>
      <c r="S321" s="6"/>
      <c r="T321" s="6"/>
      <c r="U321" s="6"/>
      <c r="V321" s="6"/>
      <c r="W321" s="6"/>
      <c r="X321" s="6"/>
      <c r="Y321" s="6"/>
      <c r="Z321" s="6"/>
    </row>
    <row r="322" spans="1:26" x14ac:dyDescent="0.3">
      <c r="A322" s="75">
        <v>10003756</v>
      </c>
      <c r="B322" s="72" t="s">
        <v>126</v>
      </c>
      <c r="C322" s="92" t="s">
        <v>1369</v>
      </c>
      <c r="D322" s="6"/>
      <c r="E322" s="14" t="str">
        <f t="shared" si="4"/>
        <v>SNB920357766414</v>
      </c>
      <c r="F322" s="6"/>
      <c r="G322" s="6"/>
      <c r="H322" s="6"/>
      <c r="I322" s="6"/>
      <c r="J322" s="6"/>
      <c r="K322" s="6"/>
      <c r="L322" s="6"/>
      <c r="M322" s="6"/>
      <c r="N322" s="6"/>
      <c r="O322" s="6"/>
      <c r="P322" s="6"/>
      <c r="Q322" s="6"/>
      <c r="R322" s="6"/>
      <c r="S322" s="6"/>
      <c r="T322" s="6"/>
      <c r="U322" s="6"/>
      <c r="V322" s="6"/>
      <c r="W322" s="6"/>
      <c r="X322" s="6"/>
      <c r="Y322" s="6"/>
      <c r="Z322" s="6"/>
    </row>
    <row r="323" spans="1:26" x14ac:dyDescent="0.3">
      <c r="A323" s="75">
        <v>10001177</v>
      </c>
      <c r="B323" s="72" t="s">
        <v>32</v>
      </c>
      <c r="C323" s="92" t="s">
        <v>1370</v>
      </c>
      <c r="D323" s="6"/>
      <c r="E323" s="14" t="str">
        <f t="shared" ref="E323:E386" si="5">B323</f>
        <v>SNB911705062982</v>
      </c>
      <c r="F323" s="6"/>
      <c r="G323" s="6"/>
      <c r="H323" s="6"/>
      <c r="I323" s="6"/>
      <c r="J323" s="6"/>
      <c r="K323" s="6"/>
      <c r="L323" s="6"/>
      <c r="M323" s="6"/>
      <c r="N323" s="6"/>
      <c r="O323" s="6"/>
      <c r="P323" s="6"/>
      <c r="Q323" s="6"/>
      <c r="R323" s="6"/>
      <c r="S323" s="6"/>
      <c r="T323" s="6"/>
      <c r="U323" s="6"/>
      <c r="V323" s="6"/>
      <c r="W323" s="6"/>
      <c r="X323" s="6"/>
      <c r="Y323" s="6"/>
      <c r="Z323" s="6"/>
    </row>
    <row r="324" spans="1:26" x14ac:dyDescent="0.3">
      <c r="A324" s="75">
        <v>10001105</v>
      </c>
      <c r="B324" s="72" t="s">
        <v>151</v>
      </c>
      <c r="C324" s="92" t="s">
        <v>1371</v>
      </c>
      <c r="D324" s="6"/>
      <c r="E324" s="14" t="str">
        <f t="shared" si="5"/>
        <v>SNB922269370765</v>
      </c>
      <c r="F324" s="6"/>
      <c r="G324" s="6"/>
      <c r="H324" s="6"/>
      <c r="I324" s="6"/>
      <c r="J324" s="6"/>
      <c r="K324" s="6"/>
      <c r="L324" s="6"/>
      <c r="M324" s="6"/>
      <c r="N324" s="6"/>
      <c r="O324" s="6"/>
      <c r="P324" s="6"/>
      <c r="Q324" s="6"/>
      <c r="R324" s="6"/>
      <c r="S324" s="6"/>
      <c r="T324" s="6"/>
      <c r="U324" s="6"/>
      <c r="V324" s="6"/>
      <c r="W324" s="6"/>
      <c r="X324" s="6"/>
      <c r="Y324" s="6"/>
      <c r="Z324" s="6"/>
    </row>
    <row r="325" spans="1:26" x14ac:dyDescent="0.3">
      <c r="A325" s="75">
        <v>10000100</v>
      </c>
      <c r="B325" s="72" t="s">
        <v>120</v>
      </c>
      <c r="C325" s="92" t="s">
        <v>924</v>
      </c>
      <c r="D325" s="6"/>
      <c r="E325" s="14" t="str">
        <f t="shared" si="5"/>
        <v>SNB919657321775</v>
      </c>
      <c r="F325" s="6"/>
      <c r="G325" s="6"/>
      <c r="H325" s="6"/>
      <c r="I325" s="6"/>
      <c r="J325" s="6"/>
      <c r="K325" s="6"/>
      <c r="L325" s="6"/>
      <c r="M325" s="6"/>
      <c r="N325" s="6"/>
      <c r="O325" s="6"/>
      <c r="P325" s="6"/>
      <c r="Q325" s="6"/>
      <c r="R325" s="6"/>
      <c r="S325" s="6"/>
      <c r="T325" s="6"/>
      <c r="U325" s="6"/>
      <c r="V325" s="6"/>
      <c r="W325" s="6"/>
      <c r="X325" s="6"/>
      <c r="Y325" s="6"/>
      <c r="Z325" s="6"/>
    </row>
    <row r="326" spans="1:26" x14ac:dyDescent="0.3">
      <c r="A326" s="75">
        <v>10000509</v>
      </c>
      <c r="B326" s="72" t="s">
        <v>371</v>
      </c>
      <c r="C326" s="92" t="s">
        <v>1372</v>
      </c>
      <c r="D326" s="6"/>
      <c r="E326" s="14" t="str">
        <f t="shared" si="5"/>
        <v>SNB943319305469</v>
      </c>
      <c r="F326" s="6"/>
      <c r="G326" s="6"/>
      <c r="H326" s="6"/>
      <c r="I326" s="6"/>
      <c r="J326" s="6"/>
      <c r="K326" s="6"/>
      <c r="L326" s="6"/>
      <c r="M326" s="6"/>
      <c r="N326" s="6"/>
      <c r="O326" s="6"/>
      <c r="P326" s="6"/>
      <c r="Q326" s="6"/>
      <c r="R326" s="6"/>
      <c r="S326" s="6"/>
      <c r="T326" s="6"/>
      <c r="U326" s="6"/>
      <c r="V326" s="6"/>
      <c r="W326" s="6"/>
      <c r="X326" s="6"/>
      <c r="Y326" s="6"/>
      <c r="Z326" s="6"/>
    </row>
    <row r="327" spans="1:26" x14ac:dyDescent="0.3">
      <c r="A327" s="75">
        <v>10001322</v>
      </c>
      <c r="B327" s="72" t="s">
        <v>515</v>
      </c>
      <c r="C327" s="92" t="s">
        <v>1373</v>
      </c>
      <c r="D327" s="6"/>
      <c r="E327" s="14" t="str">
        <f t="shared" si="5"/>
        <v>SNB957862279702</v>
      </c>
      <c r="F327" s="6"/>
      <c r="G327" s="6"/>
      <c r="H327" s="6"/>
      <c r="I327" s="6"/>
      <c r="J327" s="6"/>
      <c r="K327" s="6"/>
      <c r="L327" s="6"/>
      <c r="M327" s="6"/>
      <c r="N327" s="6"/>
      <c r="O327" s="6"/>
      <c r="P327" s="6"/>
      <c r="Q327" s="6"/>
      <c r="R327" s="6"/>
      <c r="S327" s="6"/>
      <c r="T327" s="6"/>
      <c r="U327" s="6"/>
      <c r="V327" s="6"/>
      <c r="W327" s="6"/>
      <c r="X327" s="6"/>
      <c r="Y327" s="6"/>
      <c r="Z327" s="6"/>
    </row>
    <row r="328" spans="1:26" x14ac:dyDescent="0.3">
      <c r="A328" s="75">
        <v>10003071</v>
      </c>
      <c r="B328" s="72" t="s">
        <v>73</v>
      </c>
      <c r="C328" s="92" t="s">
        <v>1374</v>
      </c>
      <c r="D328" s="6"/>
      <c r="E328" s="14" t="str">
        <f t="shared" si="5"/>
        <v>SNB915316807789</v>
      </c>
      <c r="F328" s="6"/>
      <c r="G328" s="6"/>
      <c r="H328" s="6"/>
      <c r="I328" s="6"/>
      <c r="J328" s="6"/>
      <c r="K328" s="6"/>
      <c r="L328" s="6"/>
      <c r="M328" s="6"/>
      <c r="N328" s="6"/>
      <c r="O328" s="6"/>
      <c r="P328" s="6"/>
      <c r="Q328" s="6"/>
      <c r="R328" s="6"/>
      <c r="S328" s="6"/>
      <c r="T328" s="6"/>
      <c r="U328" s="6"/>
      <c r="V328" s="6"/>
      <c r="W328" s="6"/>
      <c r="X328" s="6"/>
      <c r="Y328" s="6"/>
      <c r="Z328" s="6"/>
    </row>
    <row r="329" spans="1:26" x14ac:dyDescent="0.3">
      <c r="A329" s="75">
        <v>10003009</v>
      </c>
      <c r="B329" s="72" t="s">
        <v>467</v>
      </c>
      <c r="C329" s="92" t="s">
        <v>1184</v>
      </c>
      <c r="D329" s="6"/>
      <c r="E329" s="14" t="str">
        <f t="shared" si="5"/>
        <v>SNB952566530197</v>
      </c>
      <c r="F329" s="6"/>
      <c r="G329" s="6"/>
      <c r="H329" s="6"/>
      <c r="I329" s="6"/>
      <c r="J329" s="6"/>
      <c r="K329" s="6"/>
      <c r="L329" s="6"/>
      <c r="M329" s="6"/>
      <c r="N329" s="6"/>
      <c r="O329" s="6"/>
      <c r="P329" s="6"/>
      <c r="Q329" s="6"/>
      <c r="R329" s="6"/>
      <c r="S329" s="6"/>
      <c r="T329" s="6"/>
      <c r="U329" s="6"/>
      <c r="V329" s="6"/>
      <c r="W329" s="6"/>
      <c r="X329" s="6"/>
      <c r="Y329" s="6"/>
      <c r="Z329" s="6"/>
    </row>
    <row r="330" spans="1:26" x14ac:dyDescent="0.3">
      <c r="A330" s="75">
        <v>10007735</v>
      </c>
      <c r="B330" s="72" t="s">
        <v>800</v>
      </c>
      <c r="C330" s="92" t="s">
        <v>1375</v>
      </c>
      <c r="D330" s="6"/>
      <c r="E330" s="14" t="str">
        <f t="shared" si="5"/>
        <v>SNB983526428810</v>
      </c>
      <c r="F330" s="6"/>
      <c r="G330" s="6"/>
      <c r="H330" s="6"/>
      <c r="I330" s="6"/>
      <c r="J330" s="6"/>
      <c r="K330" s="6"/>
      <c r="L330" s="6"/>
      <c r="M330" s="6"/>
      <c r="N330" s="6"/>
      <c r="O330" s="6"/>
      <c r="P330" s="6"/>
      <c r="Q330" s="6"/>
      <c r="R330" s="6"/>
      <c r="S330" s="6"/>
      <c r="T330" s="6"/>
      <c r="U330" s="6"/>
      <c r="V330" s="6"/>
      <c r="W330" s="6"/>
      <c r="X330" s="6"/>
      <c r="Y330" s="6"/>
      <c r="Z330" s="6"/>
    </row>
    <row r="331" spans="1:26" x14ac:dyDescent="0.3">
      <c r="A331" s="75">
        <v>10008161</v>
      </c>
      <c r="B331" s="72" t="s">
        <v>696</v>
      </c>
      <c r="C331" s="92" t="s">
        <v>1376</v>
      </c>
      <c r="D331" s="6"/>
      <c r="E331" s="14" t="str">
        <f t="shared" si="5"/>
        <v>SNB974647435931</v>
      </c>
      <c r="F331" s="6"/>
      <c r="G331" s="6"/>
      <c r="H331" s="6"/>
      <c r="I331" s="6"/>
      <c r="J331" s="6"/>
      <c r="K331" s="6"/>
      <c r="L331" s="6"/>
      <c r="M331" s="6"/>
      <c r="N331" s="6"/>
      <c r="O331" s="6"/>
      <c r="P331" s="6"/>
      <c r="Q331" s="6"/>
      <c r="R331" s="6"/>
      <c r="S331" s="6"/>
      <c r="T331" s="6"/>
      <c r="U331" s="6"/>
      <c r="V331" s="6"/>
      <c r="W331" s="6"/>
      <c r="X331" s="6"/>
      <c r="Y331" s="6"/>
      <c r="Z331" s="6"/>
    </row>
    <row r="332" spans="1:26" x14ac:dyDescent="0.3">
      <c r="A332" s="75">
        <v>10000246</v>
      </c>
      <c r="B332" s="72" t="s">
        <v>374</v>
      </c>
      <c r="C332" s="92" t="s">
        <v>1377</v>
      </c>
      <c r="D332" s="6"/>
      <c r="E332" s="14" t="str">
        <f t="shared" si="5"/>
        <v>SNB943571241628</v>
      </c>
      <c r="F332" s="6"/>
      <c r="G332" s="6"/>
      <c r="H332" s="6"/>
      <c r="I332" s="6"/>
      <c r="J332" s="6"/>
      <c r="K332" s="6"/>
      <c r="L332" s="6"/>
      <c r="M332" s="6"/>
      <c r="N332" s="6"/>
      <c r="O332" s="6"/>
      <c r="P332" s="6"/>
      <c r="Q332" s="6"/>
      <c r="R332" s="6"/>
      <c r="S332" s="6"/>
      <c r="T332" s="6"/>
      <c r="U332" s="6"/>
      <c r="V332" s="6"/>
      <c r="W332" s="6"/>
      <c r="X332" s="6"/>
      <c r="Y332" s="6"/>
      <c r="Z332" s="6"/>
    </row>
    <row r="333" spans="1:26" x14ac:dyDescent="0.3">
      <c r="A333" s="75">
        <v>10003079</v>
      </c>
      <c r="B333" s="72" t="s">
        <v>533</v>
      </c>
      <c r="C333" s="92" t="s">
        <v>1592</v>
      </c>
      <c r="D333" s="6"/>
      <c r="E333" s="14" t="str">
        <f t="shared" si="5"/>
        <v>SNB959523885956</v>
      </c>
      <c r="F333" s="6"/>
      <c r="G333" s="6"/>
      <c r="H333" s="6"/>
      <c r="I333" s="6"/>
      <c r="J333" s="6"/>
      <c r="K333" s="6"/>
      <c r="L333" s="6"/>
      <c r="M333" s="6"/>
      <c r="N333" s="6"/>
      <c r="O333" s="6"/>
      <c r="P333" s="6"/>
      <c r="Q333" s="6"/>
      <c r="R333" s="6"/>
      <c r="S333" s="6"/>
      <c r="T333" s="6"/>
      <c r="U333" s="6"/>
      <c r="V333" s="6"/>
      <c r="W333" s="6"/>
      <c r="X333" s="6"/>
      <c r="Y333" s="6"/>
      <c r="Z333" s="6"/>
    </row>
    <row r="334" spans="1:26" x14ac:dyDescent="0.3">
      <c r="A334" s="75">
        <v>10001574</v>
      </c>
      <c r="B334" s="72" t="s">
        <v>888</v>
      </c>
      <c r="C334" s="92" t="s">
        <v>1378</v>
      </c>
      <c r="D334" s="6"/>
      <c r="E334" s="14" t="str">
        <f t="shared" si="5"/>
        <v>SNB997826747014</v>
      </c>
      <c r="F334" s="6"/>
      <c r="G334" s="6"/>
      <c r="H334" s="6"/>
      <c r="I334" s="6"/>
      <c r="J334" s="6"/>
      <c r="K334" s="6"/>
      <c r="L334" s="6"/>
      <c r="M334" s="6"/>
      <c r="N334" s="6"/>
      <c r="O334" s="6"/>
      <c r="P334" s="6"/>
      <c r="Q334" s="6"/>
      <c r="R334" s="6"/>
      <c r="S334" s="6"/>
      <c r="T334" s="6"/>
      <c r="U334" s="6"/>
      <c r="V334" s="6"/>
      <c r="W334" s="6"/>
      <c r="X334" s="6"/>
      <c r="Y334" s="6"/>
      <c r="Z334" s="6"/>
    </row>
    <row r="335" spans="1:26" x14ac:dyDescent="0.3">
      <c r="A335" s="75">
        <v>10001674</v>
      </c>
      <c r="B335" s="72" t="s">
        <v>264</v>
      </c>
      <c r="C335" s="92" t="s">
        <v>1379</v>
      </c>
      <c r="D335" s="6"/>
      <c r="E335" s="14" t="str">
        <f t="shared" si="5"/>
        <v>SNB932489723517</v>
      </c>
      <c r="F335" s="6"/>
      <c r="G335" s="6"/>
      <c r="H335" s="6"/>
      <c r="I335" s="6"/>
      <c r="J335" s="6"/>
      <c r="K335" s="6"/>
      <c r="L335" s="6"/>
      <c r="M335" s="6"/>
      <c r="N335" s="6"/>
      <c r="O335" s="6"/>
      <c r="P335" s="6"/>
      <c r="Q335" s="6"/>
      <c r="R335" s="6"/>
      <c r="S335" s="6"/>
      <c r="T335" s="6"/>
      <c r="U335" s="6"/>
      <c r="V335" s="6"/>
      <c r="W335" s="6"/>
      <c r="X335" s="6"/>
      <c r="Y335" s="6"/>
      <c r="Z335" s="6"/>
    </row>
    <row r="336" spans="1:26" x14ac:dyDescent="0.3">
      <c r="A336" s="75">
        <v>10000404</v>
      </c>
      <c r="B336" s="72" t="s">
        <v>254</v>
      </c>
      <c r="C336" s="92" t="s">
        <v>1380</v>
      </c>
      <c r="D336" s="6"/>
      <c r="E336" s="14" t="str">
        <f t="shared" si="5"/>
        <v>SNB931774737192</v>
      </c>
      <c r="F336" s="6"/>
      <c r="G336" s="6"/>
      <c r="H336" s="6"/>
      <c r="I336" s="6"/>
      <c r="J336" s="6"/>
      <c r="K336" s="6"/>
      <c r="L336" s="6"/>
      <c r="M336" s="6"/>
      <c r="N336" s="6"/>
      <c r="O336" s="6"/>
      <c r="P336" s="6"/>
      <c r="Q336" s="6"/>
      <c r="R336" s="6"/>
      <c r="S336" s="6"/>
      <c r="T336" s="6"/>
      <c r="U336" s="6"/>
      <c r="V336" s="6"/>
      <c r="W336" s="6"/>
      <c r="X336" s="6"/>
      <c r="Y336" s="6"/>
      <c r="Z336" s="6"/>
    </row>
    <row r="337" spans="1:26" x14ac:dyDescent="0.3">
      <c r="A337" s="75">
        <v>10001324</v>
      </c>
      <c r="B337" s="72" t="s">
        <v>164</v>
      </c>
      <c r="C337" s="92" t="s">
        <v>1381</v>
      </c>
      <c r="D337" s="6"/>
      <c r="E337" s="14" t="str">
        <f t="shared" si="5"/>
        <v>SNB923242117018</v>
      </c>
      <c r="F337" s="6"/>
      <c r="G337" s="6"/>
      <c r="H337" s="6"/>
      <c r="I337" s="6"/>
      <c r="J337" s="6"/>
      <c r="K337" s="6"/>
      <c r="L337" s="6"/>
      <c r="M337" s="6"/>
      <c r="N337" s="6"/>
      <c r="O337" s="6"/>
      <c r="P337" s="6"/>
      <c r="Q337" s="6"/>
      <c r="R337" s="6"/>
      <c r="S337" s="6"/>
      <c r="T337" s="6"/>
      <c r="U337" s="6"/>
      <c r="V337" s="6"/>
      <c r="W337" s="6"/>
      <c r="X337" s="6"/>
      <c r="Y337" s="6"/>
      <c r="Z337" s="6"/>
    </row>
    <row r="338" spans="1:26" x14ac:dyDescent="0.3">
      <c r="A338" s="75">
        <v>10000281</v>
      </c>
      <c r="B338" s="72" t="s">
        <v>406</v>
      </c>
      <c r="C338" s="92" t="s">
        <v>1382</v>
      </c>
      <c r="D338" s="6"/>
      <c r="E338" s="14" t="str">
        <f t="shared" si="5"/>
        <v>SNB946115797155</v>
      </c>
      <c r="F338" s="6"/>
      <c r="G338" s="6"/>
      <c r="H338" s="6"/>
      <c r="I338" s="6"/>
      <c r="J338" s="6"/>
      <c r="K338" s="6"/>
      <c r="L338" s="6"/>
      <c r="M338" s="6"/>
      <c r="N338" s="6"/>
      <c r="O338" s="6"/>
      <c r="P338" s="6"/>
      <c r="Q338" s="6"/>
      <c r="R338" s="6"/>
      <c r="S338" s="6"/>
      <c r="T338" s="6"/>
      <c r="U338" s="6"/>
      <c r="V338" s="6"/>
      <c r="W338" s="6"/>
      <c r="X338" s="6"/>
      <c r="Y338" s="6"/>
      <c r="Z338" s="6"/>
    </row>
    <row r="339" spans="1:26" x14ac:dyDescent="0.3">
      <c r="A339" s="75">
        <v>10000407</v>
      </c>
      <c r="B339" s="72" t="s">
        <v>64</v>
      </c>
      <c r="C339" s="92" t="s">
        <v>1384</v>
      </c>
      <c r="D339" s="6"/>
      <c r="E339" s="14" t="str">
        <f t="shared" si="5"/>
        <v>SNB914731268120</v>
      </c>
      <c r="F339" s="6"/>
      <c r="G339" s="6"/>
      <c r="H339" s="6"/>
      <c r="I339" s="6"/>
      <c r="J339" s="6"/>
      <c r="K339" s="6"/>
      <c r="L339" s="6"/>
      <c r="M339" s="6"/>
      <c r="N339" s="6"/>
      <c r="O339" s="6"/>
      <c r="P339" s="6"/>
      <c r="Q339" s="6"/>
      <c r="R339" s="6"/>
      <c r="S339" s="6"/>
      <c r="T339" s="6"/>
      <c r="U339" s="6"/>
      <c r="V339" s="6"/>
      <c r="W339" s="6"/>
      <c r="X339" s="6"/>
      <c r="Y339" s="6"/>
      <c r="Z339" s="6"/>
    </row>
    <row r="340" spans="1:26" x14ac:dyDescent="0.3">
      <c r="A340" s="75">
        <v>10001161</v>
      </c>
      <c r="B340" s="72" t="s">
        <v>56</v>
      </c>
      <c r="C340" s="92" t="s">
        <v>909</v>
      </c>
      <c r="D340" s="6"/>
      <c r="E340" s="14" t="str">
        <f t="shared" si="5"/>
        <v>SNB914103081760</v>
      </c>
      <c r="F340" s="6"/>
      <c r="G340" s="6"/>
      <c r="H340" s="6"/>
      <c r="I340" s="6"/>
      <c r="J340" s="6"/>
      <c r="K340" s="6"/>
      <c r="L340" s="6"/>
      <c r="M340" s="6"/>
      <c r="N340" s="6"/>
      <c r="O340" s="6"/>
      <c r="P340" s="6"/>
      <c r="Q340" s="6"/>
      <c r="R340" s="6"/>
      <c r="S340" s="6"/>
      <c r="T340" s="6"/>
      <c r="U340" s="6"/>
      <c r="V340" s="6"/>
      <c r="W340" s="6"/>
      <c r="X340" s="6"/>
      <c r="Y340" s="6"/>
      <c r="Z340" s="6"/>
    </row>
    <row r="341" spans="1:26" x14ac:dyDescent="0.3">
      <c r="A341" s="75">
        <v>10001645</v>
      </c>
      <c r="B341" s="72" t="s">
        <v>84</v>
      </c>
      <c r="C341" s="92" t="s">
        <v>915</v>
      </c>
      <c r="D341" s="6"/>
      <c r="E341" s="14" t="str">
        <f t="shared" si="5"/>
        <v>SNB916269213931</v>
      </c>
      <c r="F341" s="6"/>
      <c r="G341" s="6"/>
      <c r="H341" s="6"/>
      <c r="I341" s="6"/>
      <c r="J341" s="6"/>
      <c r="K341" s="6"/>
      <c r="L341" s="6"/>
      <c r="M341" s="6"/>
      <c r="N341" s="6"/>
      <c r="O341" s="6"/>
      <c r="P341" s="6"/>
      <c r="Q341" s="6"/>
      <c r="R341" s="6"/>
      <c r="S341" s="6"/>
      <c r="T341" s="6"/>
      <c r="U341" s="6"/>
      <c r="V341" s="6"/>
      <c r="W341" s="6"/>
      <c r="X341" s="6"/>
      <c r="Y341" s="6"/>
      <c r="Z341" s="6"/>
    </row>
    <row r="342" spans="1:26" x14ac:dyDescent="0.3">
      <c r="A342" s="75">
        <v>10003011</v>
      </c>
      <c r="B342" s="72" t="s">
        <v>10</v>
      </c>
      <c r="C342" s="92" t="s">
        <v>1806</v>
      </c>
      <c r="D342" s="6"/>
      <c r="E342" s="14" t="str">
        <f t="shared" si="5"/>
        <v>SNB906862380628</v>
      </c>
      <c r="F342" s="6"/>
      <c r="G342" s="6"/>
      <c r="H342" s="6"/>
      <c r="I342" s="6"/>
      <c r="J342" s="6"/>
      <c r="K342" s="6"/>
      <c r="L342" s="6"/>
      <c r="M342" s="6"/>
      <c r="N342" s="6"/>
      <c r="O342" s="6"/>
      <c r="P342" s="6"/>
      <c r="Q342" s="6"/>
      <c r="R342" s="6"/>
      <c r="S342" s="6"/>
      <c r="T342" s="6"/>
      <c r="U342" s="6"/>
      <c r="V342" s="6"/>
      <c r="W342" s="6"/>
      <c r="X342" s="6"/>
      <c r="Y342" s="6"/>
      <c r="Z342" s="6"/>
    </row>
    <row r="343" spans="1:26" x14ac:dyDescent="0.3">
      <c r="A343" s="75">
        <v>10000583</v>
      </c>
      <c r="B343" s="72" t="s">
        <v>648</v>
      </c>
      <c r="C343" s="92" t="s">
        <v>1385</v>
      </c>
      <c r="D343" s="6"/>
      <c r="E343" s="14" t="str">
        <f t="shared" si="5"/>
        <v>SNB970253419624</v>
      </c>
      <c r="F343" s="6"/>
      <c r="G343" s="6"/>
      <c r="H343" s="6"/>
      <c r="I343" s="6"/>
      <c r="J343" s="6"/>
      <c r="K343" s="6"/>
      <c r="L343" s="6"/>
      <c r="M343" s="6"/>
      <c r="N343" s="6"/>
      <c r="O343" s="6"/>
      <c r="P343" s="6"/>
      <c r="Q343" s="6"/>
      <c r="R343" s="6"/>
      <c r="S343" s="6"/>
      <c r="T343" s="6"/>
      <c r="U343" s="6"/>
      <c r="V343" s="6"/>
      <c r="W343" s="6"/>
      <c r="X343" s="6"/>
      <c r="Y343" s="6"/>
      <c r="Z343" s="6"/>
    </row>
    <row r="344" spans="1:26" x14ac:dyDescent="0.3">
      <c r="A344" s="75">
        <v>10000802</v>
      </c>
      <c r="B344" s="72" t="s">
        <v>368</v>
      </c>
      <c r="C344" s="92" t="s">
        <v>1387</v>
      </c>
      <c r="D344" s="6"/>
      <c r="E344" s="14" t="str">
        <f t="shared" si="5"/>
        <v>SNB943170046990</v>
      </c>
      <c r="F344" s="6"/>
      <c r="G344" s="6"/>
      <c r="H344" s="6"/>
      <c r="I344" s="6"/>
      <c r="J344" s="6"/>
      <c r="K344" s="6"/>
      <c r="L344" s="6"/>
      <c r="M344" s="6"/>
      <c r="N344" s="6"/>
      <c r="O344" s="6"/>
      <c r="P344" s="6"/>
      <c r="Q344" s="6"/>
      <c r="R344" s="6"/>
      <c r="S344" s="6"/>
      <c r="T344" s="6"/>
      <c r="U344" s="6"/>
      <c r="V344" s="6"/>
      <c r="W344" s="6"/>
      <c r="X344" s="6"/>
      <c r="Y344" s="6"/>
      <c r="Z344" s="6"/>
    </row>
    <row r="345" spans="1:26" x14ac:dyDescent="0.3">
      <c r="A345" s="75">
        <v>10002846</v>
      </c>
      <c r="B345" s="72" t="s">
        <v>827</v>
      </c>
      <c r="C345" s="92" t="s">
        <v>1388</v>
      </c>
      <c r="D345" s="6"/>
      <c r="E345" s="14" t="str">
        <f t="shared" si="5"/>
        <v>SNB985472799266</v>
      </c>
      <c r="F345" s="6"/>
      <c r="G345" s="6"/>
      <c r="H345" s="6"/>
      <c r="I345" s="6"/>
      <c r="J345" s="6"/>
      <c r="K345" s="6"/>
      <c r="L345" s="6"/>
      <c r="M345" s="6"/>
      <c r="N345" s="6"/>
      <c r="O345" s="6"/>
      <c r="P345" s="6"/>
      <c r="Q345" s="6"/>
      <c r="R345" s="6"/>
      <c r="S345" s="6"/>
      <c r="T345" s="6"/>
      <c r="U345" s="6"/>
      <c r="V345" s="6"/>
      <c r="W345" s="6"/>
      <c r="X345" s="6"/>
      <c r="Y345" s="6"/>
      <c r="Z345" s="6"/>
    </row>
    <row r="346" spans="1:26" x14ac:dyDescent="0.3">
      <c r="A346" s="75">
        <v>10001915</v>
      </c>
      <c r="B346" s="72" t="s">
        <v>688</v>
      </c>
      <c r="C346" s="92" t="s">
        <v>1383</v>
      </c>
      <c r="D346" s="6"/>
      <c r="E346" s="14" t="str">
        <f t="shared" si="5"/>
        <v>SNB973875583315</v>
      </c>
      <c r="F346" s="6"/>
      <c r="G346" s="6"/>
      <c r="H346" s="6"/>
      <c r="I346" s="6"/>
      <c r="J346" s="6"/>
      <c r="K346" s="6"/>
      <c r="L346" s="6"/>
      <c r="M346" s="6"/>
      <c r="N346" s="6"/>
      <c r="O346" s="6"/>
      <c r="P346" s="6"/>
      <c r="Q346" s="6"/>
      <c r="R346" s="6"/>
      <c r="S346" s="6"/>
      <c r="T346" s="6"/>
      <c r="U346" s="6"/>
      <c r="V346" s="6"/>
      <c r="W346" s="6"/>
      <c r="X346" s="6"/>
      <c r="Y346" s="6"/>
      <c r="Z346" s="6"/>
    </row>
    <row r="347" spans="1:26" x14ac:dyDescent="0.3">
      <c r="A347" s="75">
        <v>10011666</v>
      </c>
      <c r="B347" s="72" t="s">
        <v>699</v>
      </c>
      <c r="C347" s="92" t="s">
        <v>1821</v>
      </c>
      <c r="D347" s="6"/>
      <c r="E347" s="14" t="str">
        <f t="shared" si="5"/>
        <v>SNB974711150357</v>
      </c>
      <c r="F347" s="6"/>
      <c r="G347" s="6"/>
      <c r="H347" s="6"/>
      <c r="I347" s="6"/>
      <c r="J347" s="6"/>
      <c r="K347" s="6"/>
      <c r="L347" s="6"/>
      <c r="M347" s="6"/>
      <c r="N347" s="6"/>
      <c r="O347" s="6"/>
      <c r="P347" s="6"/>
      <c r="Q347" s="6"/>
      <c r="R347" s="6"/>
      <c r="S347" s="6"/>
      <c r="T347" s="6"/>
      <c r="U347" s="6"/>
      <c r="V347" s="6"/>
      <c r="W347" s="6"/>
      <c r="X347" s="6"/>
      <c r="Y347" s="6"/>
      <c r="Z347" s="6"/>
    </row>
    <row r="348" spans="1:26" x14ac:dyDescent="0.3">
      <c r="A348" s="75">
        <v>10003357</v>
      </c>
      <c r="B348" s="72" t="s">
        <v>777</v>
      </c>
      <c r="C348" s="92" t="s">
        <v>1389</v>
      </c>
      <c r="D348" s="6"/>
      <c r="E348" s="14" t="str">
        <f t="shared" si="5"/>
        <v>SNB982034089728</v>
      </c>
      <c r="F348" s="6"/>
      <c r="G348" s="6"/>
      <c r="H348" s="6"/>
      <c r="I348" s="6"/>
      <c r="J348" s="6"/>
      <c r="K348" s="6"/>
      <c r="L348" s="6"/>
      <c r="M348" s="6"/>
      <c r="N348" s="6"/>
      <c r="O348" s="6"/>
      <c r="P348" s="6"/>
      <c r="Q348" s="6"/>
      <c r="R348" s="6"/>
      <c r="S348" s="6"/>
      <c r="T348" s="6"/>
      <c r="U348" s="6"/>
      <c r="V348" s="6"/>
      <c r="W348" s="6"/>
      <c r="X348" s="6"/>
      <c r="Y348" s="6"/>
      <c r="Z348" s="6"/>
    </row>
    <row r="349" spans="1:26" x14ac:dyDescent="0.3">
      <c r="A349" s="75">
        <v>10001882</v>
      </c>
      <c r="B349" s="72" t="s">
        <v>440</v>
      </c>
      <c r="C349" s="92" t="s">
        <v>980</v>
      </c>
      <c r="D349" s="6"/>
      <c r="E349" s="14" t="str">
        <f t="shared" si="5"/>
        <v>SNB948859455841</v>
      </c>
      <c r="F349" s="6"/>
      <c r="G349" s="6"/>
      <c r="H349" s="6"/>
      <c r="I349" s="6"/>
      <c r="J349" s="6"/>
      <c r="K349" s="6"/>
      <c r="L349" s="6"/>
      <c r="M349" s="6"/>
      <c r="N349" s="6"/>
      <c r="O349" s="6"/>
      <c r="P349" s="6"/>
      <c r="Q349" s="6"/>
      <c r="R349" s="6"/>
      <c r="S349" s="6"/>
      <c r="T349" s="6"/>
      <c r="U349" s="6"/>
      <c r="V349" s="6"/>
      <c r="W349" s="6"/>
      <c r="X349" s="6"/>
      <c r="Y349" s="6"/>
      <c r="Z349" s="6"/>
    </row>
    <row r="350" spans="1:26" x14ac:dyDescent="0.3">
      <c r="A350" s="75">
        <v>10006792</v>
      </c>
      <c r="B350" s="72" t="s">
        <v>70</v>
      </c>
      <c r="C350" s="92" t="s">
        <v>1391</v>
      </c>
      <c r="D350" s="6"/>
      <c r="E350" s="14" t="str">
        <f t="shared" si="5"/>
        <v>SNB915030239484</v>
      </c>
      <c r="F350" s="6"/>
      <c r="G350" s="6"/>
      <c r="H350" s="6"/>
      <c r="I350" s="6"/>
      <c r="J350" s="6"/>
      <c r="K350" s="6"/>
      <c r="L350" s="6"/>
      <c r="M350" s="6"/>
      <c r="N350" s="6"/>
      <c r="O350" s="6"/>
      <c r="P350" s="6"/>
      <c r="Q350" s="6"/>
      <c r="R350" s="6"/>
      <c r="S350" s="6"/>
      <c r="T350" s="6"/>
      <c r="U350" s="6"/>
      <c r="V350" s="6"/>
      <c r="W350" s="6"/>
      <c r="X350" s="6"/>
      <c r="Y350" s="6"/>
      <c r="Z350" s="6"/>
    </row>
    <row r="351" spans="1:26" x14ac:dyDescent="0.3">
      <c r="A351" s="75">
        <v>10001872</v>
      </c>
      <c r="B351" s="72" t="s">
        <v>325</v>
      </c>
      <c r="C351" s="92" t="s">
        <v>963</v>
      </c>
      <c r="D351" s="6"/>
      <c r="E351" s="14" t="str">
        <f t="shared" si="5"/>
        <v>SNB939517994215</v>
      </c>
      <c r="F351" s="6"/>
      <c r="G351" s="6"/>
      <c r="H351" s="6"/>
      <c r="I351" s="6"/>
      <c r="J351" s="6"/>
      <c r="K351" s="6"/>
      <c r="L351" s="6"/>
      <c r="M351" s="6"/>
      <c r="N351" s="6"/>
      <c r="O351" s="6"/>
      <c r="P351" s="6"/>
      <c r="Q351" s="6"/>
      <c r="R351" s="6"/>
      <c r="S351" s="6"/>
      <c r="T351" s="6"/>
      <c r="U351" s="6"/>
      <c r="V351" s="6"/>
      <c r="W351" s="6"/>
      <c r="X351" s="6"/>
      <c r="Y351" s="6"/>
      <c r="Z351" s="6"/>
    </row>
    <row r="352" spans="1:26" x14ac:dyDescent="0.3">
      <c r="A352" s="75">
        <v>10000843</v>
      </c>
      <c r="B352" s="72" t="s">
        <v>432</v>
      </c>
      <c r="C352" s="92" t="s">
        <v>1392</v>
      </c>
      <c r="D352" s="6"/>
      <c r="E352" s="14" t="str">
        <f t="shared" si="5"/>
        <v>SNB948311994307</v>
      </c>
      <c r="F352" s="6"/>
      <c r="G352" s="6"/>
      <c r="H352" s="6"/>
      <c r="I352" s="6"/>
      <c r="J352" s="6"/>
      <c r="K352" s="6"/>
      <c r="L352" s="6"/>
      <c r="M352" s="6"/>
      <c r="N352" s="6"/>
      <c r="O352" s="6"/>
      <c r="P352" s="6"/>
      <c r="Q352" s="6"/>
      <c r="R352" s="6"/>
      <c r="S352" s="6"/>
      <c r="T352" s="6"/>
      <c r="U352" s="6"/>
      <c r="V352" s="6"/>
      <c r="W352" s="6"/>
      <c r="X352" s="6"/>
      <c r="Y352" s="6"/>
      <c r="Z352" s="6"/>
    </row>
    <row r="353" spans="1:26" x14ac:dyDescent="0.3">
      <c r="A353" s="75">
        <v>10001913</v>
      </c>
      <c r="B353" s="72" t="s">
        <v>81</v>
      </c>
      <c r="C353" s="92" t="s">
        <v>1393</v>
      </c>
      <c r="D353" s="6"/>
      <c r="E353" s="14" t="str">
        <f t="shared" si="5"/>
        <v>SNB916123648602</v>
      </c>
      <c r="F353" s="6"/>
      <c r="G353" s="6"/>
      <c r="H353" s="6"/>
      <c r="I353" s="6"/>
      <c r="J353" s="6"/>
      <c r="K353" s="6"/>
      <c r="L353" s="6"/>
      <c r="M353" s="6"/>
      <c r="N353" s="6"/>
      <c r="O353" s="6"/>
      <c r="P353" s="6"/>
      <c r="Q353" s="6"/>
      <c r="R353" s="6"/>
      <c r="S353" s="6"/>
      <c r="T353" s="6"/>
      <c r="U353" s="6"/>
      <c r="V353" s="6"/>
      <c r="W353" s="6"/>
      <c r="X353" s="6"/>
      <c r="Y353" s="6"/>
      <c r="Z353" s="6"/>
    </row>
    <row r="354" spans="1:26" x14ac:dyDescent="0.3">
      <c r="A354" s="75">
        <v>10001891</v>
      </c>
      <c r="B354" s="72" t="s">
        <v>274</v>
      </c>
      <c r="C354" s="92" t="s">
        <v>951</v>
      </c>
      <c r="D354" s="6"/>
      <c r="E354" s="14" t="str">
        <f t="shared" si="5"/>
        <v>SNB933459598975</v>
      </c>
      <c r="F354" s="6"/>
      <c r="G354" s="6"/>
      <c r="H354" s="6"/>
      <c r="I354" s="6"/>
      <c r="J354" s="6"/>
      <c r="K354" s="6"/>
      <c r="L354" s="6"/>
      <c r="M354" s="6"/>
      <c r="N354" s="6"/>
      <c r="O354" s="6"/>
      <c r="P354" s="6"/>
      <c r="Q354" s="6"/>
      <c r="R354" s="6"/>
      <c r="S354" s="6"/>
      <c r="T354" s="6"/>
      <c r="U354" s="6"/>
      <c r="V354" s="6"/>
      <c r="W354" s="6"/>
      <c r="X354" s="6"/>
      <c r="Y354" s="6"/>
      <c r="Z354" s="6"/>
    </row>
    <row r="355" spans="1:26" x14ac:dyDescent="0.3">
      <c r="A355" s="75">
        <v>10001887</v>
      </c>
      <c r="B355" s="72" t="s">
        <v>278</v>
      </c>
      <c r="C355" s="92" t="s">
        <v>1395</v>
      </c>
      <c r="D355" s="6"/>
      <c r="E355" s="14" t="str">
        <f t="shared" si="5"/>
        <v>SNB933767388565</v>
      </c>
      <c r="F355" s="6"/>
      <c r="G355" s="6"/>
      <c r="H355" s="6"/>
      <c r="I355" s="6"/>
      <c r="J355" s="6"/>
      <c r="K355" s="6"/>
      <c r="L355" s="6"/>
      <c r="M355" s="6"/>
      <c r="N355" s="6"/>
      <c r="O355" s="6"/>
      <c r="P355" s="6"/>
      <c r="Q355" s="6"/>
      <c r="R355" s="6"/>
      <c r="S355" s="6"/>
      <c r="T355" s="6"/>
      <c r="U355" s="6"/>
      <c r="V355" s="6"/>
      <c r="W355" s="6"/>
      <c r="X355" s="6"/>
      <c r="Y355" s="6"/>
      <c r="Z355" s="6"/>
    </row>
    <row r="356" spans="1:26" x14ac:dyDescent="0.3">
      <c r="A356" s="75">
        <v>10001829</v>
      </c>
      <c r="B356" s="72" t="s">
        <v>737</v>
      </c>
      <c r="C356" s="92" t="s">
        <v>1029</v>
      </c>
      <c r="D356" s="6"/>
      <c r="E356" s="14" t="str">
        <f t="shared" si="5"/>
        <v>SNB978051166283</v>
      </c>
      <c r="F356" s="6"/>
      <c r="G356" s="6"/>
      <c r="H356" s="6"/>
      <c r="I356" s="6"/>
      <c r="J356" s="6"/>
      <c r="K356" s="6"/>
      <c r="L356" s="6"/>
      <c r="M356" s="6"/>
      <c r="N356" s="6"/>
      <c r="O356" s="6"/>
      <c r="P356" s="6"/>
      <c r="Q356" s="6"/>
      <c r="R356" s="6"/>
      <c r="S356" s="6"/>
      <c r="T356" s="6"/>
      <c r="U356" s="6"/>
      <c r="V356" s="6"/>
      <c r="W356" s="6"/>
      <c r="X356" s="6"/>
      <c r="Y356" s="6"/>
      <c r="Z356" s="6"/>
    </row>
    <row r="357" spans="1:26" x14ac:dyDescent="0.3">
      <c r="A357" s="75">
        <v>10003055</v>
      </c>
      <c r="B357" s="72" t="s">
        <v>280</v>
      </c>
      <c r="C357" s="92" t="s">
        <v>1396</v>
      </c>
      <c r="D357" s="6"/>
      <c r="E357" s="14" t="str">
        <f t="shared" si="5"/>
        <v>SNB933956506145</v>
      </c>
      <c r="F357" s="6"/>
      <c r="G357" s="6"/>
      <c r="H357" s="6"/>
      <c r="I357" s="6"/>
      <c r="J357" s="6"/>
      <c r="K357" s="6"/>
      <c r="L357" s="6"/>
      <c r="M357" s="6"/>
      <c r="N357" s="6"/>
      <c r="O357" s="6"/>
      <c r="P357" s="6"/>
      <c r="Q357" s="6"/>
      <c r="R357" s="6"/>
      <c r="S357" s="6"/>
      <c r="T357" s="6"/>
      <c r="U357" s="6"/>
      <c r="V357" s="6"/>
      <c r="W357" s="6"/>
      <c r="X357" s="6"/>
      <c r="Y357" s="6"/>
      <c r="Z357" s="6"/>
    </row>
    <row r="358" spans="1:26" x14ac:dyDescent="0.3">
      <c r="A358" s="75">
        <v>10000861</v>
      </c>
      <c r="B358" s="72" t="s">
        <v>95</v>
      </c>
      <c r="C358" s="92" t="s">
        <v>918</v>
      </c>
      <c r="D358" s="6"/>
      <c r="E358" s="14" t="str">
        <f t="shared" si="5"/>
        <v>SNB917432806905</v>
      </c>
      <c r="F358" s="6"/>
      <c r="G358" s="6"/>
      <c r="H358" s="6"/>
      <c r="I358" s="6"/>
      <c r="J358" s="6"/>
      <c r="K358" s="6"/>
      <c r="L358" s="6"/>
      <c r="M358" s="6"/>
      <c r="N358" s="6"/>
      <c r="O358" s="6"/>
      <c r="P358" s="6"/>
      <c r="Q358" s="6"/>
      <c r="R358" s="6"/>
      <c r="S358" s="6"/>
      <c r="T358" s="6"/>
      <c r="U358" s="6"/>
      <c r="V358" s="6"/>
      <c r="W358" s="6"/>
      <c r="X358" s="6"/>
      <c r="Y358" s="6"/>
      <c r="Z358" s="6"/>
    </row>
    <row r="359" spans="1:26" x14ac:dyDescent="0.3">
      <c r="A359" s="75">
        <v>10003322</v>
      </c>
      <c r="B359" s="72" t="s">
        <v>147</v>
      </c>
      <c r="C359" s="92" t="s">
        <v>897</v>
      </c>
      <c r="D359" s="6"/>
      <c r="E359" s="14" t="str">
        <f t="shared" si="5"/>
        <v>SNB922055731633</v>
      </c>
      <c r="F359" s="6"/>
      <c r="G359" s="6"/>
      <c r="H359" s="6"/>
      <c r="I359" s="6"/>
      <c r="J359" s="6"/>
      <c r="K359" s="6"/>
      <c r="L359" s="6"/>
      <c r="M359" s="6"/>
      <c r="N359" s="6"/>
      <c r="O359" s="6"/>
      <c r="P359" s="6"/>
      <c r="Q359" s="6"/>
      <c r="R359" s="6"/>
      <c r="S359" s="6"/>
      <c r="T359" s="6"/>
      <c r="U359" s="6"/>
      <c r="V359" s="6"/>
      <c r="W359" s="6"/>
      <c r="X359" s="6"/>
      <c r="Y359" s="6"/>
      <c r="Z359" s="6"/>
    </row>
    <row r="360" spans="1:26" x14ac:dyDescent="0.3">
      <c r="A360" s="75">
        <v>10001362</v>
      </c>
      <c r="B360" s="72" t="s">
        <v>147</v>
      </c>
      <c r="C360" s="92" t="s">
        <v>897</v>
      </c>
      <c r="D360" s="6"/>
      <c r="E360" s="14" t="str">
        <f t="shared" si="5"/>
        <v>SNB922055731633</v>
      </c>
      <c r="F360" s="6"/>
      <c r="G360" s="6"/>
      <c r="H360" s="6"/>
      <c r="I360" s="6"/>
      <c r="J360" s="6"/>
      <c r="K360" s="6"/>
      <c r="L360" s="6"/>
      <c r="M360" s="6"/>
      <c r="N360" s="6"/>
      <c r="O360" s="6"/>
      <c r="P360" s="6"/>
      <c r="Q360" s="6"/>
      <c r="R360" s="6"/>
      <c r="S360" s="6"/>
      <c r="T360" s="6"/>
      <c r="U360" s="6"/>
      <c r="V360" s="6"/>
      <c r="W360" s="6"/>
      <c r="X360" s="6"/>
      <c r="Y360" s="6"/>
      <c r="Z360" s="6"/>
    </row>
    <row r="361" spans="1:26" x14ac:dyDescent="0.3">
      <c r="A361" s="75">
        <v>10003164</v>
      </c>
      <c r="B361" s="72" t="s">
        <v>489</v>
      </c>
      <c r="C361" s="92" t="s">
        <v>988</v>
      </c>
      <c r="D361" s="6"/>
      <c r="E361" s="14" t="str">
        <f t="shared" si="5"/>
        <v>SNB954814647626</v>
      </c>
      <c r="F361" s="6"/>
      <c r="G361" s="6"/>
      <c r="H361" s="6"/>
      <c r="I361" s="6"/>
      <c r="J361" s="6"/>
      <c r="K361" s="6"/>
      <c r="L361" s="6"/>
      <c r="M361" s="6"/>
      <c r="N361" s="6"/>
      <c r="O361" s="6"/>
      <c r="P361" s="6"/>
      <c r="Q361" s="6"/>
      <c r="R361" s="6"/>
      <c r="S361" s="6"/>
      <c r="T361" s="6"/>
      <c r="U361" s="6"/>
      <c r="V361" s="6"/>
      <c r="W361" s="6"/>
      <c r="X361" s="6"/>
      <c r="Y361" s="6"/>
      <c r="Z361" s="6"/>
    </row>
    <row r="362" spans="1:26" x14ac:dyDescent="0.3">
      <c r="A362" s="75">
        <v>10003506</v>
      </c>
      <c r="B362" s="72" t="s">
        <v>249</v>
      </c>
      <c r="C362" s="92" t="s">
        <v>1397</v>
      </c>
      <c r="D362" s="6"/>
      <c r="E362" s="14" t="str">
        <f t="shared" si="5"/>
        <v>SNB931546188436</v>
      </c>
      <c r="F362" s="6"/>
      <c r="G362" s="6"/>
      <c r="H362" s="6"/>
      <c r="I362" s="6"/>
      <c r="J362" s="6"/>
      <c r="K362" s="6"/>
      <c r="L362" s="6"/>
      <c r="M362" s="6"/>
      <c r="N362" s="6"/>
      <c r="O362" s="6"/>
      <c r="P362" s="6"/>
      <c r="Q362" s="6"/>
      <c r="R362" s="6"/>
      <c r="S362" s="6"/>
      <c r="T362" s="6"/>
      <c r="U362" s="6"/>
      <c r="V362" s="6"/>
      <c r="W362" s="6"/>
      <c r="X362" s="6"/>
      <c r="Y362" s="6"/>
      <c r="Z362" s="6"/>
    </row>
    <row r="363" spans="1:26" x14ac:dyDescent="0.3">
      <c r="A363" s="75">
        <v>10003148</v>
      </c>
      <c r="B363" s="72" t="s">
        <v>283</v>
      </c>
      <c r="C363" s="92" t="s">
        <v>1398</v>
      </c>
      <c r="D363" s="6"/>
      <c r="E363" s="14" t="str">
        <f t="shared" si="5"/>
        <v>SNB934185023519</v>
      </c>
      <c r="F363" s="6"/>
      <c r="G363" s="6"/>
      <c r="H363" s="6"/>
      <c r="I363" s="6"/>
      <c r="J363" s="6"/>
      <c r="K363" s="6"/>
      <c r="L363" s="6"/>
      <c r="M363" s="6"/>
      <c r="N363" s="6"/>
      <c r="O363" s="6"/>
      <c r="P363" s="6"/>
      <c r="Q363" s="6"/>
      <c r="R363" s="6"/>
      <c r="S363" s="6"/>
      <c r="T363" s="6"/>
      <c r="U363" s="6"/>
      <c r="V363" s="6"/>
      <c r="W363" s="6"/>
      <c r="X363" s="6"/>
      <c r="Y363" s="6"/>
      <c r="Z363" s="6"/>
    </row>
    <row r="364" spans="1:26" x14ac:dyDescent="0.3">
      <c r="A364" s="75">
        <v>10002974</v>
      </c>
      <c r="B364" s="72" t="s">
        <v>297</v>
      </c>
      <c r="C364" s="92" t="s">
        <v>1399</v>
      </c>
      <c r="D364" s="6"/>
      <c r="E364" s="14" t="str">
        <f t="shared" si="5"/>
        <v>SNB935556509052</v>
      </c>
      <c r="F364" s="6"/>
      <c r="G364" s="6"/>
      <c r="H364" s="6"/>
      <c r="I364" s="6"/>
      <c r="J364" s="6"/>
      <c r="K364" s="6"/>
      <c r="L364" s="6"/>
      <c r="M364" s="6"/>
      <c r="N364" s="6"/>
      <c r="O364" s="6"/>
      <c r="P364" s="6"/>
      <c r="Q364" s="6"/>
      <c r="R364" s="6"/>
      <c r="S364" s="6"/>
      <c r="T364" s="6"/>
      <c r="U364" s="6"/>
      <c r="V364" s="6"/>
      <c r="W364" s="6"/>
      <c r="X364" s="6"/>
      <c r="Y364" s="6"/>
      <c r="Z364" s="6"/>
    </row>
    <row r="365" spans="1:26" x14ac:dyDescent="0.3">
      <c r="A365" s="75">
        <v>10003767</v>
      </c>
      <c r="B365" s="72" t="s">
        <v>222</v>
      </c>
      <c r="C365" s="92" t="s">
        <v>941</v>
      </c>
      <c r="D365" s="6"/>
      <c r="E365" s="14" t="str">
        <f t="shared" si="5"/>
        <v>SNB929027950139</v>
      </c>
      <c r="F365" s="6"/>
      <c r="G365" s="6"/>
      <c r="H365" s="6"/>
      <c r="I365" s="6"/>
      <c r="J365" s="6"/>
      <c r="K365" s="6"/>
      <c r="L365" s="6"/>
      <c r="M365" s="6"/>
      <c r="N365" s="6"/>
      <c r="O365" s="6"/>
      <c r="P365" s="6"/>
      <c r="Q365" s="6"/>
      <c r="R365" s="6"/>
      <c r="S365" s="6"/>
      <c r="T365" s="6"/>
      <c r="U365" s="6"/>
      <c r="V365" s="6"/>
      <c r="W365" s="6"/>
      <c r="X365" s="6"/>
      <c r="Y365" s="6"/>
      <c r="Z365" s="6"/>
    </row>
    <row r="366" spans="1:26" x14ac:dyDescent="0.3">
      <c r="A366" s="75">
        <v>10001813</v>
      </c>
      <c r="B366" s="72" t="s">
        <v>42</v>
      </c>
      <c r="C366" s="92" t="s">
        <v>906</v>
      </c>
      <c r="D366" s="6"/>
      <c r="E366" s="14" t="str">
        <f t="shared" si="5"/>
        <v>SNB913130054136</v>
      </c>
      <c r="F366" s="6"/>
      <c r="G366" s="6"/>
      <c r="H366" s="6"/>
      <c r="I366" s="6"/>
      <c r="J366" s="6"/>
      <c r="K366" s="6"/>
      <c r="L366" s="6"/>
      <c r="M366" s="6"/>
      <c r="N366" s="6"/>
      <c r="O366" s="6"/>
      <c r="P366" s="6"/>
      <c r="Q366" s="6"/>
      <c r="R366" s="6"/>
      <c r="S366" s="6"/>
      <c r="T366" s="6"/>
      <c r="U366" s="6"/>
      <c r="V366" s="6"/>
      <c r="W366" s="6"/>
      <c r="X366" s="6"/>
      <c r="Y366" s="6"/>
      <c r="Z366" s="6"/>
    </row>
    <row r="367" spans="1:26" x14ac:dyDescent="0.3">
      <c r="A367" s="75">
        <v>10003088</v>
      </c>
      <c r="B367" s="72" t="s">
        <v>224</v>
      </c>
      <c r="C367" s="92" t="s">
        <v>1400</v>
      </c>
      <c r="D367" s="6"/>
      <c r="E367" s="14" t="str">
        <f t="shared" si="5"/>
        <v>SNB929088252340</v>
      </c>
      <c r="F367" s="6"/>
      <c r="G367" s="6"/>
      <c r="H367" s="6"/>
      <c r="I367" s="6"/>
      <c r="J367" s="6"/>
      <c r="K367" s="6"/>
      <c r="L367" s="6"/>
      <c r="M367" s="6"/>
      <c r="N367" s="6"/>
      <c r="O367" s="6"/>
      <c r="P367" s="6"/>
      <c r="Q367" s="6"/>
      <c r="R367" s="6"/>
      <c r="S367" s="6"/>
      <c r="T367" s="6"/>
      <c r="U367" s="6"/>
      <c r="V367" s="6"/>
      <c r="W367" s="6"/>
      <c r="X367" s="6"/>
      <c r="Y367" s="6"/>
      <c r="Z367" s="6"/>
    </row>
    <row r="368" spans="1:26" x14ac:dyDescent="0.3">
      <c r="A368" s="75">
        <v>10003151</v>
      </c>
      <c r="B368" s="72" t="s">
        <v>75</v>
      </c>
      <c r="C368" s="92" t="s">
        <v>1401</v>
      </c>
      <c r="D368" s="6"/>
      <c r="E368" s="14" t="str">
        <f t="shared" si="5"/>
        <v>SNB915471253889</v>
      </c>
      <c r="F368" s="6"/>
      <c r="G368" s="6"/>
      <c r="H368" s="6"/>
      <c r="I368" s="6"/>
      <c r="J368" s="6"/>
      <c r="K368" s="6"/>
      <c r="L368" s="6"/>
      <c r="M368" s="6"/>
      <c r="N368" s="6"/>
      <c r="O368" s="6"/>
      <c r="P368" s="6"/>
      <c r="Q368" s="6"/>
      <c r="R368" s="6"/>
      <c r="S368" s="6"/>
      <c r="T368" s="6"/>
      <c r="U368" s="6"/>
      <c r="V368" s="6"/>
      <c r="W368" s="6"/>
      <c r="X368" s="6"/>
      <c r="Y368" s="6"/>
      <c r="Z368" s="6"/>
    </row>
    <row r="369" spans="1:26" x14ac:dyDescent="0.3">
      <c r="A369" s="75">
        <v>10000719</v>
      </c>
      <c r="B369" s="72" t="s">
        <v>327</v>
      </c>
      <c r="C369" s="92" t="s">
        <v>964</v>
      </c>
      <c r="D369" s="6"/>
      <c r="E369" s="14" t="str">
        <f t="shared" si="5"/>
        <v>SNB939624707241</v>
      </c>
      <c r="F369" s="6"/>
      <c r="G369" s="6"/>
      <c r="H369" s="6"/>
      <c r="I369" s="6"/>
      <c r="J369" s="6"/>
      <c r="K369" s="6"/>
      <c r="L369" s="6"/>
      <c r="M369" s="6"/>
      <c r="N369" s="6"/>
      <c r="O369" s="6"/>
      <c r="P369" s="6"/>
      <c r="Q369" s="6"/>
      <c r="R369" s="6"/>
      <c r="S369" s="6"/>
      <c r="T369" s="6"/>
      <c r="U369" s="6"/>
      <c r="V369" s="6"/>
      <c r="W369" s="6"/>
      <c r="X369" s="6"/>
      <c r="Y369" s="6"/>
      <c r="Z369" s="6"/>
    </row>
    <row r="370" spans="1:26" x14ac:dyDescent="0.3">
      <c r="A370" s="75">
        <v>10001788</v>
      </c>
      <c r="B370" s="72" t="s">
        <v>338</v>
      </c>
      <c r="C370" s="92" t="s">
        <v>1402</v>
      </c>
      <c r="D370" s="6"/>
      <c r="E370" s="14" t="str">
        <f t="shared" si="5"/>
        <v>SNB940437318166</v>
      </c>
      <c r="F370" s="6"/>
      <c r="G370" s="6"/>
      <c r="H370" s="6"/>
      <c r="I370" s="6"/>
      <c r="J370" s="6"/>
      <c r="K370" s="6"/>
      <c r="L370" s="6"/>
      <c r="M370" s="6"/>
      <c r="N370" s="6"/>
      <c r="O370" s="6"/>
      <c r="P370" s="6"/>
      <c r="Q370" s="6"/>
      <c r="R370" s="6"/>
      <c r="S370" s="6"/>
      <c r="T370" s="6"/>
      <c r="U370" s="6"/>
      <c r="V370" s="6"/>
      <c r="W370" s="6"/>
      <c r="X370" s="6"/>
      <c r="Y370" s="6"/>
      <c r="Z370" s="6"/>
    </row>
    <row r="371" spans="1:26" x14ac:dyDescent="0.3">
      <c r="A371" s="75">
        <v>10003465</v>
      </c>
      <c r="B371" s="72" t="s">
        <v>25</v>
      </c>
      <c r="C371" s="92" t="s">
        <v>1403</v>
      </c>
      <c r="D371" s="6"/>
      <c r="E371" s="14" t="str">
        <f t="shared" si="5"/>
        <v>SNB911144461377</v>
      </c>
      <c r="F371" s="6"/>
      <c r="G371" s="6"/>
      <c r="H371" s="6"/>
      <c r="I371" s="6"/>
      <c r="J371" s="6"/>
      <c r="K371" s="6"/>
      <c r="L371" s="6"/>
      <c r="M371" s="6"/>
      <c r="N371" s="6"/>
      <c r="O371" s="6"/>
      <c r="P371" s="6"/>
      <c r="Q371" s="6"/>
      <c r="R371" s="6"/>
      <c r="S371" s="6"/>
      <c r="T371" s="6"/>
      <c r="U371" s="6"/>
      <c r="V371" s="6"/>
      <c r="W371" s="6"/>
      <c r="X371" s="6"/>
      <c r="Y371" s="6"/>
      <c r="Z371" s="6"/>
    </row>
    <row r="372" spans="1:26" x14ac:dyDescent="0.3">
      <c r="A372" s="75">
        <v>10003031</v>
      </c>
      <c r="B372" s="72" t="s">
        <v>891</v>
      </c>
      <c r="C372" s="92" t="s">
        <v>1404</v>
      </c>
      <c r="D372" s="6"/>
      <c r="E372" s="14" t="str">
        <f t="shared" si="5"/>
        <v>SNB998819299022</v>
      </c>
      <c r="F372" s="6"/>
      <c r="G372" s="6"/>
      <c r="H372" s="6"/>
      <c r="I372" s="6"/>
      <c r="J372" s="6"/>
      <c r="K372" s="6"/>
      <c r="L372" s="6"/>
      <c r="M372" s="6"/>
      <c r="N372" s="6"/>
      <c r="O372" s="6"/>
      <c r="P372" s="6"/>
      <c r="Q372" s="6"/>
      <c r="R372" s="6"/>
      <c r="S372" s="6"/>
      <c r="T372" s="6"/>
      <c r="U372" s="6"/>
      <c r="V372" s="6"/>
      <c r="W372" s="6"/>
      <c r="X372" s="6"/>
      <c r="Y372" s="6"/>
      <c r="Z372" s="6"/>
    </row>
    <row r="373" spans="1:26" x14ac:dyDescent="0.3">
      <c r="A373" s="75">
        <v>10010880</v>
      </c>
      <c r="B373" s="72" t="s">
        <v>739</v>
      </c>
      <c r="C373" s="92" t="s">
        <v>1819</v>
      </c>
      <c r="D373" s="6"/>
      <c r="E373" s="14" t="str">
        <f t="shared" si="5"/>
        <v>SNB978108787379</v>
      </c>
      <c r="F373" s="6"/>
      <c r="G373" s="6"/>
      <c r="H373" s="6"/>
      <c r="I373" s="6"/>
      <c r="J373" s="6"/>
      <c r="K373" s="6"/>
      <c r="L373" s="6"/>
      <c r="M373" s="6"/>
      <c r="N373" s="6"/>
      <c r="O373" s="6"/>
      <c r="P373" s="6"/>
      <c r="Q373" s="6"/>
      <c r="R373" s="6"/>
      <c r="S373" s="6"/>
      <c r="T373" s="6"/>
      <c r="U373" s="6"/>
      <c r="V373" s="6"/>
      <c r="W373" s="6"/>
      <c r="X373" s="6"/>
      <c r="Y373" s="6"/>
      <c r="Z373" s="6"/>
    </row>
    <row r="374" spans="1:26" x14ac:dyDescent="0.3">
      <c r="A374" s="75">
        <v>10001693</v>
      </c>
      <c r="B374" s="72" t="s">
        <v>101</v>
      </c>
      <c r="C374" s="92" t="s">
        <v>1405</v>
      </c>
      <c r="D374" s="6"/>
      <c r="E374" s="14" t="str">
        <f t="shared" si="5"/>
        <v>SNB917783023525</v>
      </c>
      <c r="F374" s="6"/>
      <c r="G374" s="6"/>
      <c r="H374" s="6"/>
      <c r="I374" s="6"/>
      <c r="J374" s="6"/>
      <c r="K374" s="6"/>
      <c r="L374" s="6"/>
      <c r="M374" s="6"/>
      <c r="N374" s="6"/>
      <c r="O374" s="6"/>
      <c r="P374" s="6"/>
      <c r="Q374" s="6"/>
      <c r="R374" s="6"/>
      <c r="S374" s="6"/>
      <c r="T374" s="6"/>
      <c r="U374" s="6"/>
      <c r="V374" s="6"/>
      <c r="W374" s="6"/>
      <c r="X374" s="6"/>
      <c r="Y374" s="6"/>
      <c r="Z374" s="6"/>
    </row>
    <row r="375" spans="1:26" x14ac:dyDescent="0.3">
      <c r="A375" s="75">
        <v>10001824</v>
      </c>
      <c r="B375" s="72" t="s">
        <v>528</v>
      </c>
      <c r="C375" s="92" t="s">
        <v>995</v>
      </c>
      <c r="D375" s="6"/>
      <c r="E375" s="14" t="str">
        <f t="shared" si="5"/>
        <v>SNB959176447266</v>
      </c>
      <c r="F375" s="6"/>
      <c r="G375" s="6"/>
      <c r="H375" s="6"/>
      <c r="I375" s="6"/>
      <c r="J375" s="6"/>
      <c r="K375" s="6"/>
      <c r="L375" s="6"/>
      <c r="M375" s="6"/>
      <c r="N375" s="6"/>
      <c r="O375" s="6"/>
      <c r="P375" s="6"/>
      <c r="Q375" s="6"/>
      <c r="R375" s="6"/>
      <c r="S375" s="6"/>
      <c r="T375" s="6"/>
      <c r="U375" s="6"/>
      <c r="V375" s="6"/>
      <c r="W375" s="6"/>
      <c r="X375" s="6"/>
      <c r="Y375" s="6"/>
      <c r="Z375" s="6"/>
    </row>
    <row r="376" spans="1:26" x14ac:dyDescent="0.3">
      <c r="A376" s="75">
        <v>10010846</v>
      </c>
      <c r="B376" s="72" t="s">
        <v>127</v>
      </c>
      <c r="C376" s="92" t="s">
        <v>1815</v>
      </c>
      <c r="D376" s="6"/>
      <c r="E376" s="14" t="str">
        <f t="shared" si="5"/>
        <v>SNB920393062051</v>
      </c>
      <c r="F376" s="6"/>
      <c r="G376" s="6"/>
      <c r="H376" s="6"/>
      <c r="I376" s="6"/>
      <c r="J376" s="6"/>
      <c r="K376" s="6"/>
      <c r="L376" s="6"/>
      <c r="M376" s="6"/>
      <c r="N376" s="6"/>
      <c r="O376" s="6"/>
      <c r="P376" s="6"/>
      <c r="Q376" s="6"/>
      <c r="R376" s="6"/>
      <c r="S376" s="6"/>
      <c r="T376" s="6"/>
      <c r="U376" s="6"/>
      <c r="V376" s="6"/>
      <c r="W376" s="6"/>
      <c r="X376" s="6"/>
      <c r="Y376" s="6"/>
      <c r="Z376" s="6"/>
    </row>
    <row r="377" spans="1:26" x14ac:dyDescent="0.3">
      <c r="A377" s="75">
        <v>10001294</v>
      </c>
      <c r="B377" s="72" t="s">
        <v>144</v>
      </c>
      <c r="C377" s="92" t="s">
        <v>1406</v>
      </c>
      <c r="D377" s="6"/>
      <c r="E377" s="14" t="str">
        <f t="shared" si="5"/>
        <v>SNB921899277833</v>
      </c>
      <c r="F377" s="6"/>
      <c r="G377" s="6"/>
      <c r="H377" s="6"/>
      <c r="I377" s="6"/>
      <c r="J377" s="6"/>
      <c r="K377" s="6"/>
      <c r="L377" s="6"/>
      <c r="M377" s="6"/>
      <c r="N377" s="6"/>
      <c r="O377" s="6"/>
      <c r="P377" s="6"/>
      <c r="Q377" s="6"/>
      <c r="R377" s="6"/>
      <c r="S377" s="6"/>
      <c r="T377" s="6"/>
      <c r="U377" s="6"/>
      <c r="V377" s="6"/>
      <c r="W377" s="6"/>
      <c r="X377" s="6"/>
      <c r="Y377" s="6"/>
      <c r="Z377" s="6"/>
    </row>
    <row r="378" spans="1:26" x14ac:dyDescent="0.3">
      <c r="A378" s="75">
        <v>10001607</v>
      </c>
      <c r="B378" s="72" t="s">
        <v>398</v>
      </c>
      <c r="C378" s="92" t="s">
        <v>1407</v>
      </c>
      <c r="D378" s="6"/>
      <c r="E378" s="14" t="str">
        <f t="shared" si="5"/>
        <v>SNB945532057606</v>
      </c>
      <c r="F378" s="6"/>
      <c r="G378" s="6"/>
      <c r="H378" s="6"/>
      <c r="I378" s="6"/>
      <c r="J378" s="6"/>
      <c r="K378" s="6"/>
      <c r="L378" s="6"/>
      <c r="M378" s="6"/>
      <c r="N378" s="6"/>
      <c r="O378" s="6"/>
      <c r="P378" s="6"/>
      <c r="Q378" s="6"/>
      <c r="R378" s="6"/>
      <c r="S378" s="6"/>
      <c r="T378" s="6"/>
      <c r="U378" s="6"/>
      <c r="V378" s="6"/>
      <c r="W378" s="6"/>
      <c r="X378" s="6"/>
      <c r="Y378" s="6"/>
      <c r="Z378" s="6"/>
    </row>
    <row r="379" spans="1:26" x14ac:dyDescent="0.3">
      <c r="A379" s="75">
        <v>10003047</v>
      </c>
      <c r="B379" s="72" t="s">
        <v>880</v>
      </c>
      <c r="C379" s="92" t="s">
        <v>1408</v>
      </c>
      <c r="D379" s="6"/>
      <c r="E379" s="14" t="str">
        <f t="shared" si="5"/>
        <v>SNB992672107807</v>
      </c>
      <c r="F379" s="6"/>
      <c r="G379" s="6"/>
      <c r="H379" s="6"/>
      <c r="I379" s="6"/>
      <c r="J379" s="6"/>
      <c r="K379" s="6"/>
      <c r="L379" s="6"/>
      <c r="M379" s="6"/>
      <c r="N379" s="6"/>
      <c r="O379" s="6"/>
      <c r="P379" s="6"/>
      <c r="Q379" s="6"/>
      <c r="R379" s="6"/>
      <c r="S379" s="6"/>
      <c r="T379" s="6"/>
      <c r="U379" s="6"/>
      <c r="V379" s="6"/>
      <c r="W379" s="6"/>
      <c r="X379" s="6"/>
      <c r="Y379" s="6"/>
      <c r="Z379" s="6"/>
    </row>
    <row r="380" spans="1:26" x14ac:dyDescent="0.3">
      <c r="A380" s="75">
        <v>10008927</v>
      </c>
      <c r="B380" s="72" t="s">
        <v>441</v>
      </c>
      <c r="C380" s="92" t="s">
        <v>1409</v>
      </c>
      <c r="D380" s="6"/>
      <c r="E380" s="14" t="str">
        <f t="shared" si="5"/>
        <v>SNB949124413085</v>
      </c>
      <c r="F380" s="6"/>
      <c r="G380" s="6"/>
      <c r="H380" s="6"/>
      <c r="I380" s="6"/>
      <c r="J380" s="6"/>
      <c r="K380" s="6"/>
      <c r="L380" s="6"/>
      <c r="M380" s="6"/>
      <c r="N380" s="6"/>
      <c r="O380" s="6"/>
      <c r="P380" s="6"/>
      <c r="Q380" s="6"/>
      <c r="R380" s="6"/>
      <c r="S380" s="6"/>
      <c r="T380" s="6"/>
      <c r="U380" s="6"/>
      <c r="V380" s="6"/>
      <c r="W380" s="6"/>
      <c r="X380" s="6"/>
      <c r="Y380" s="6"/>
      <c r="Z380" s="6"/>
    </row>
    <row r="381" spans="1:26" x14ac:dyDescent="0.3">
      <c r="A381" s="75">
        <v>10010518</v>
      </c>
      <c r="B381" s="72" t="s">
        <v>817</v>
      </c>
      <c r="C381" s="92" t="s">
        <v>1414</v>
      </c>
      <c r="D381" s="6"/>
      <c r="E381" s="14" t="str">
        <f t="shared" si="5"/>
        <v>SNB985069443664</v>
      </c>
      <c r="F381" s="6"/>
      <c r="G381" s="6"/>
      <c r="H381" s="6"/>
      <c r="I381" s="6"/>
      <c r="J381" s="6"/>
      <c r="K381" s="6"/>
      <c r="L381" s="6"/>
      <c r="M381" s="6"/>
      <c r="N381" s="6"/>
      <c r="O381" s="6"/>
      <c r="P381" s="6"/>
      <c r="Q381" s="6"/>
      <c r="R381" s="6"/>
      <c r="S381" s="6"/>
      <c r="T381" s="6"/>
      <c r="U381" s="6"/>
      <c r="V381" s="6"/>
      <c r="W381" s="6"/>
      <c r="X381" s="6"/>
      <c r="Y381" s="6"/>
      <c r="Z381" s="6"/>
    </row>
    <row r="382" spans="1:26" x14ac:dyDescent="0.3">
      <c r="A382" s="75">
        <v>10003384</v>
      </c>
      <c r="B382" s="72" t="s">
        <v>529</v>
      </c>
      <c r="C382" s="92" t="s">
        <v>1410</v>
      </c>
      <c r="D382" s="6"/>
      <c r="E382" s="14" t="str">
        <f t="shared" si="5"/>
        <v>SNB959255155907</v>
      </c>
      <c r="F382" s="6"/>
      <c r="G382" s="6"/>
      <c r="H382" s="6"/>
      <c r="I382" s="6"/>
      <c r="J382" s="6"/>
      <c r="K382" s="6"/>
      <c r="L382" s="6"/>
      <c r="M382" s="6"/>
      <c r="N382" s="6"/>
      <c r="O382" s="6"/>
      <c r="P382" s="6"/>
      <c r="Q382" s="6"/>
      <c r="R382" s="6"/>
      <c r="S382" s="6"/>
      <c r="T382" s="6"/>
      <c r="U382" s="6"/>
      <c r="V382" s="6"/>
      <c r="W382" s="6"/>
      <c r="X382" s="6"/>
      <c r="Y382" s="6"/>
      <c r="Z382" s="6"/>
    </row>
    <row r="383" spans="1:26" x14ac:dyDescent="0.3">
      <c r="A383" s="75">
        <v>10001747</v>
      </c>
      <c r="B383" s="72" t="s">
        <v>282</v>
      </c>
      <c r="C383" s="92" t="s">
        <v>953</v>
      </c>
      <c r="D383" s="6"/>
      <c r="E383" s="14" t="str">
        <f t="shared" si="5"/>
        <v>SNB934071779865</v>
      </c>
      <c r="F383" s="6"/>
      <c r="G383" s="6"/>
      <c r="H383" s="6"/>
      <c r="I383" s="6"/>
      <c r="J383" s="6"/>
      <c r="K383" s="6"/>
      <c r="L383" s="6"/>
      <c r="M383" s="6"/>
      <c r="N383" s="6"/>
      <c r="O383" s="6"/>
      <c r="P383" s="6"/>
      <c r="Q383" s="6"/>
      <c r="R383" s="6"/>
      <c r="S383" s="6"/>
      <c r="T383" s="6"/>
      <c r="U383" s="6"/>
      <c r="V383" s="6"/>
      <c r="W383" s="6"/>
      <c r="X383" s="6"/>
      <c r="Y383" s="6"/>
      <c r="Z383" s="6"/>
    </row>
    <row r="384" spans="1:26" x14ac:dyDescent="0.3">
      <c r="A384" s="75"/>
      <c r="B384" s="72" t="s">
        <v>1411</v>
      </c>
      <c r="C384" s="92" t="s">
        <v>1412</v>
      </c>
      <c r="D384" s="6"/>
      <c r="E384" s="14" t="str">
        <f t="shared" si="5"/>
        <v>SNB958487084566</v>
      </c>
      <c r="F384" s="6"/>
      <c r="G384" s="6"/>
      <c r="H384" s="6"/>
      <c r="I384" s="6"/>
      <c r="J384" s="6"/>
      <c r="K384" s="6"/>
      <c r="L384" s="6"/>
      <c r="M384" s="6"/>
      <c r="N384" s="6"/>
      <c r="O384" s="6"/>
      <c r="P384" s="6"/>
      <c r="Q384" s="6"/>
      <c r="R384" s="6"/>
      <c r="S384" s="6"/>
      <c r="T384" s="6"/>
      <c r="U384" s="6"/>
      <c r="V384" s="6"/>
      <c r="W384" s="6"/>
      <c r="X384" s="6"/>
      <c r="Y384" s="6"/>
      <c r="Z384" s="6"/>
    </row>
    <row r="385" spans="1:26" x14ac:dyDescent="0.3">
      <c r="A385" s="75">
        <v>10001836</v>
      </c>
      <c r="B385" s="72" t="s">
        <v>640</v>
      </c>
      <c r="C385" s="92" t="s">
        <v>1413</v>
      </c>
      <c r="D385" s="6"/>
      <c r="E385" s="14" t="str">
        <f t="shared" si="5"/>
        <v>SNB969534177940</v>
      </c>
      <c r="F385" s="6"/>
      <c r="G385" s="6"/>
      <c r="H385" s="6"/>
      <c r="I385" s="6"/>
      <c r="J385" s="6"/>
      <c r="K385" s="6"/>
      <c r="L385" s="6"/>
      <c r="M385" s="6"/>
      <c r="N385" s="6"/>
      <c r="O385" s="6"/>
      <c r="P385" s="6"/>
      <c r="Q385" s="6"/>
      <c r="R385" s="6"/>
      <c r="S385" s="6"/>
      <c r="T385" s="6"/>
      <c r="U385" s="6"/>
      <c r="V385" s="6"/>
      <c r="W385" s="6"/>
      <c r="X385" s="6"/>
      <c r="Y385" s="6"/>
      <c r="Z385" s="6"/>
    </row>
    <row r="386" spans="1:26" x14ac:dyDescent="0.3">
      <c r="A386" s="75">
        <v>10002992</v>
      </c>
      <c r="B386" s="72" t="s">
        <v>552</v>
      </c>
      <c r="C386" s="92" t="s">
        <v>1415</v>
      </c>
      <c r="D386" s="6"/>
      <c r="E386" s="14" t="str">
        <f t="shared" si="5"/>
        <v>SNB961471621746</v>
      </c>
      <c r="F386" s="6"/>
      <c r="G386" s="6"/>
      <c r="H386" s="6"/>
      <c r="I386" s="6"/>
      <c r="J386" s="6"/>
      <c r="K386" s="6"/>
      <c r="L386" s="6"/>
      <c r="M386" s="6"/>
      <c r="N386" s="6"/>
      <c r="O386" s="6"/>
      <c r="P386" s="6"/>
      <c r="Q386" s="6"/>
      <c r="R386" s="6"/>
      <c r="S386" s="6"/>
      <c r="T386" s="6"/>
      <c r="U386" s="6"/>
      <c r="V386" s="6"/>
      <c r="W386" s="6"/>
      <c r="X386" s="6"/>
      <c r="Y386" s="6"/>
      <c r="Z386" s="6"/>
    </row>
    <row r="387" spans="1:26" x14ac:dyDescent="0.3">
      <c r="A387" s="75"/>
      <c r="B387" s="72" t="s">
        <v>1416</v>
      </c>
      <c r="C387" s="92" t="s">
        <v>1417</v>
      </c>
      <c r="D387" s="6"/>
      <c r="E387" s="14" t="str">
        <f t="shared" ref="E387:E450" si="6">B387</f>
        <v>SNB971573473594</v>
      </c>
      <c r="F387" s="6"/>
      <c r="G387" s="6"/>
      <c r="H387" s="6"/>
      <c r="I387" s="6"/>
      <c r="J387" s="6"/>
      <c r="K387" s="6"/>
      <c r="L387" s="6"/>
      <c r="M387" s="6"/>
      <c r="N387" s="6"/>
      <c r="O387" s="6"/>
      <c r="P387" s="6"/>
      <c r="Q387" s="6"/>
      <c r="R387" s="6"/>
      <c r="S387" s="6"/>
      <c r="T387" s="6"/>
      <c r="U387" s="6"/>
      <c r="V387" s="6"/>
      <c r="W387" s="6"/>
      <c r="X387" s="6"/>
      <c r="Y387" s="6"/>
      <c r="Z387" s="6"/>
    </row>
    <row r="388" spans="1:26" x14ac:dyDescent="0.3">
      <c r="A388" s="75">
        <v>10001408</v>
      </c>
      <c r="B388" s="72" t="s">
        <v>799</v>
      </c>
      <c r="C388" s="92" t="s">
        <v>1418</v>
      </c>
      <c r="D388" s="6"/>
      <c r="E388" s="14" t="str">
        <f t="shared" si="6"/>
        <v>SNB983497881744</v>
      </c>
      <c r="F388" s="6"/>
      <c r="G388" s="6"/>
      <c r="H388" s="6"/>
      <c r="I388" s="6"/>
      <c r="J388" s="6"/>
      <c r="K388" s="6"/>
      <c r="L388" s="6"/>
      <c r="M388" s="6"/>
      <c r="N388" s="6"/>
      <c r="O388" s="6"/>
      <c r="P388" s="6"/>
      <c r="Q388" s="6"/>
      <c r="R388" s="6"/>
      <c r="S388" s="6"/>
      <c r="T388" s="6"/>
      <c r="U388" s="6"/>
      <c r="V388" s="6"/>
      <c r="W388" s="6"/>
      <c r="X388" s="6"/>
      <c r="Y388" s="6"/>
      <c r="Z388" s="6"/>
    </row>
    <row r="389" spans="1:26" x14ac:dyDescent="0.3">
      <c r="A389" s="75">
        <v>10003001</v>
      </c>
      <c r="B389" s="72" t="s">
        <v>850</v>
      </c>
      <c r="C389" s="92" t="s">
        <v>1044</v>
      </c>
      <c r="D389" s="6"/>
      <c r="E389" s="14" t="str">
        <f t="shared" si="6"/>
        <v>SNB988532040636</v>
      </c>
      <c r="F389" s="6"/>
      <c r="G389" s="6"/>
      <c r="H389" s="6"/>
      <c r="I389" s="6"/>
      <c r="J389" s="6"/>
      <c r="K389" s="6"/>
      <c r="L389" s="6"/>
      <c r="M389" s="6"/>
      <c r="N389" s="6"/>
      <c r="O389" s="6"/>
      <c r="P389" s="6"/>
      <c r="Q389" s="6"/>
      <c r="R389" s="6"/>
      <c r="S389" s="6"/>
      <c r="T389" s="6"/>
      <c r="U389" s="6"/>
      <c r="V389" s="6"/>
      <c r="W389" s="6"/>
      <c r="X389" s="6"/>
      <c r="Y389" s="6"/>
      <c r="Z389" s="6"/>
    </row>
    <row r="390" spans="1:26" x14ac:dyDescent="0.3">
      <c r="A390" s="75">
        <v>10001385</v>
      </c>
      <c r="B390" s="72" t="s">
        <v>606</v>
      </c>
      <c r="C390" s="92" t="s">
        <v>1419</v>
      </c>
      <c r="D390" s="6"/>
      <c r="E390" s="14" t="str">
        <f t="shared" si="6"/>
        <v>SNB966494112844</v>
      </c>
      <c r="F390" s="6"/>
      <c r="G390" s="6"/>
      <c r="H390" s="6"/>
      <c r="I390" s="6"/>
      <c r="J390" s="6"/>
      <c r="K390" s="6"/>
      <c r="L390" s="6"/>
      <c r="M390" s="6"/>
      <c r="N390" s="6"/>
      <c r="O390" s="6"/>
      <c r="P390" s="6"/>
      <c r="Q390" s="6"/>
      <c r="R390" s="6"/>
      <c r="S390" s="6"/>
      <c r="T390" s="6"/>
      <c r="U390" s="6"/>
      <c r="V390" s="6"/>
      <c r="W390" s="6"/>
      <c r="X390" s="6"/>
      <c r="Y390" s="6"/>
      <c r="Z390" s="6"/>
    </row>
    <row r="391" spans="1:26" x14ac:dyDescent="0.3">
      <c r="A391" s="75">
        <v>10002917</v>
      </c>
      <c r="B391" s="72" t="s">
        <v>578</v>
      </c>
      <c r="C391" s="92" t="s">
        <v>1006</v>
      </c>
      <c r="D391" s="6"/>
      <c r="E391" s="14" t="str">
        <f t="shared" si="6"/>
        <v>SNB963995572245</v>
      </c>
      <c r="F391" s="6"/>
      <c r="G391" s="6"/>
      <c r="H391" s="6"/>
      <c r="I391" s="6"/>
      <c r="J391" s="6"/>
      <c r="K391" s="6"/>
      <c r="L391" s="6"/>
      <c r="M391" s="6"/>
      <c r="N391" s="6"/>
      <c r="O391" s="6"/>
      <c r="P391" s="6"/>
      <c r="Q391" s="6"/>
      <c r="R391" s="6"/>
      <c r="S391" s="6"/>
      <c r="T391" s="6"/>
      <c r="U391" s="6"/>
      <c r="V391" s="6"/>
      <c r="W391" s="6"/>
      <c r="X391" s="6"/>
      <c r="Y391" s="6"/>
      <c r="Z391" s="6"/>
    </row>
    <row r="392" spans="1:26" x14ac:dyDescent="0.3">
      <c r="A392" s="75">
        <v>10003013</v>
      </c>
      <c r="B392" s="72" t="s">
        <v>353</v>
      </c>
      <c r="C392" s="92" t="s">
        <v>1420</v>
      </c>
      <c r="D392" s="6"/>
      <c r="E392" s="14" t="str">
        <f t="shared" si="6"/>
        <v>SNB941929592729</v>
      </c>
      <c r="F392" s="6"/>
      <c r="G392" s="6"/>
      <c r="H392" s="6"/>
      <c r="I392" s="6"/>
      <c r="J392" s="6"/>
      <c r="K392" s="6"/>
      <c r="L392" s="6"/>
      <c r="M392" s="6"/>
      <c r="N392" s="6"/>
      <c r="O392" s="6"/>
      <c r="P392" s="6"/>
      <c r="Q392" s="6"/>
      <c r="R392" s="6"/>
      <c r="S392" s="6"/>
      <c r="T392" s="6"/>
      <c r="U392" s="6"/>
      <c r="V392" s="6"/>
      <c r="W392" s="6"/>
      <c r="X392" s="6"/>
      <c r="Y392" s="6"/>
      <c r="Z392" s="6"/>
    </row>
    <row r="393" spans="1:26" x14ac:dyDescent="0.3">
      <c r="A393" s="75">
        <v>10003828</v>
      </c>
      <c r="B393" s="72" t="s">
        <v>361</v>
      </c>
      <c r="C393" s="92" t="s">
        <v>1421</v>
      </c>
      <c r="D393" s="6"/>
      <c r="E393" s="14" t="str">
        <f t="shared" si="6"/>
        <v>SNB942274543879</v>
      </c>
      <c r="F393" s="6"/>
      <c r="G393" s="6"/>
      <c r="H393" s="6"/>
      <c r="I393" s="6"/>
      <c r="J393" s="6"/>
      <c r="K393" s="6"/>
      <c r="L393" s="6"/>
      <c r="M393" s="6"/>
      <c r="N393" s="6"/>
      <c r="O393" s="6"/>
      <c r="P393" s="6"/>
      <c r="Q393" s="6"/>
      <c r="R393" s="6"/>
      <c r="S393" s="6"/>
      <c r="T393" s="6"/>
      <c r="U393" s="6"/>
      <c r="V393" s="6"/>
      <c r="W393" s="6"/>
      <c r="X393" s="6"/>
      <c r="Y393" s="6"/>
      <c r="Z393" s="6"/>
    </row>
    <row r="394" spans="1:26" x14ac:dyDescent="0.3">
      <c r="A394" s="75">
        <v>10006789</v>
      </c>
      <c r="B394" s="72" t="s">
        <v>691</v>
      </c>
      <c r="C394" s="92" t="s">
        <v>1422</v>
      </c>
      <c r="D394" s="6"/>
      <c r="E394" s="14" t="str">
        <f t="shared" si="6"/>
        <v>SNB974239978785</v>
      </c>
      <c r="F394" s="6"/>
      <c r="G394" s="6"/>
      <c r="H394" s="6"/>
      <c r="I394" s="6"/>
      <c r="J394" s="6"/>
      <c r="K394" s="6"/>
      <c r="L394" s="6"/>
      <c r="M394" s="6"/>
      <c r="N394" s="6"/>
      <c r="O394" s="6"/>
      <c r="P394" s="6"/>
      <c r="Q394" s="6"/>
      <c r="R394" s="6"/>
      <c r="S394" s="6"/>
      <c r="T394" s="6"/>
      <c r="U394" s="6"/>
      <c r="V394" s="6"/>
      <c r="W394" s="6"/>
      <c r="X394" s="6"/>
      <c r="Y394" s="6"/>
      <c r="Z394" s="6"/>
    </row>
    <row r="395" spans="1:26" x14ac:dyDescent="0.3">
      <c r="A395" s="75"/>
      <c r="B395" s="72" t="s">
        <v>1714</v>
      </c>
      <c r="C395" s="92" t="s">
        <v>1715</v>
      </c>
      <c r="D395" s="6"/>
      <c r="E395" s="14" t="str">
        <f t="shared" si="6"/>
        <v>SNB917014884420</v>
      </c>
      <c r="F395" s="6"/>
      <c r="G395" s="6"/>
      <c r="H395" s="6"/>
      <c r="I395" s="6"/>
      <c r="J395" s="6"/>
      <c r="K395" s="6"/>
      <c r="L395" s="6"/>
      <c r="M395" s="6"/>
      <c r="N395" s="6"/>
      <c r="O395" s="6"/>
      <c r="P395" s="6"/>
      <c r="Q395" s="6"/>
      <c r="R395" s="6"/>
      <c r="S395" s="6"/>
      <c r="T395" s="6"/>
      <c r="U395" s="6"/>
      <c r="V395" s="6"/>
      <c r="W395" s="6"/>
      <c r="X395" s="6"/>
      <c r="Y395" s="6"/>
      <c r="Z395" s="6"/>
    </row>
    <row r="396" spans="1:26" x14ac:dyDescent="0.3">
      <c r="A396" s="75">
        <v>10000738</v>
      </c>
      <c r="B396" s="72" t="s">
        <v>29</v>
      </c>
      <c r="C396" s="92" t="s">
        <v>1354</v>
      </c>
      <c r="D396" s="6"/>
      <c r="E396" s="14" t="str">
        <f t="shared" si="6"/>
        <v>SNB911641710114</v>
      </c>
      <c r="F396" s="6"/>
      <c r="G396" s="6"/>
      <c r="H396" s="6"/>
      <c r="I396" s="6"/>
      <c r="J396" s="6"/>
      <c r="K396" s="6"/>
      <c r="L396" s="6"/>
      <c r="M396" s="6"/>
      <c r="N396" s="6"/>
      <c r="O396" s="6"/>
      <c r="P396" s="6"/>
      <c r="Q396" s="6"/>
      <c r="R396" s="6"/>
      <c r="S396" s="6"/>
      <c r="T396" s="6"/>
      <c r="U396" s="6"/>
      <c r="V396" s="6"/>
      <c r="W396" s="6"/>
      <c r="X396" s="6"/>
      <c r="Y396" s="6"/>
      <c r="Z396" s="6"/>
    </row>
    <row r="397" spans="1:26" x14ac:dyDescent="0.3">
      <c r="A397" s="75">
        <v>10008368</v>
      </c>
      <c r="B397" s="72" t="s">
        <v>751</v>
      </c>
      <c r="C397" s="92" t="s">
        <v>1423</v>
      </c>
      <c r="D397" s="6"/>
      <c r="E397" s="14" t="str">
        <f t="shared" si="6"/>
        <v>SNB979950878543</v>
      </c>
      <c r="F397" s="6"/>
      <c r="G397" s="6"/>
      <c r="H397" s="6"/>
      <c r="I397" s="6"/>
      <c r="J397" s="6"/>
      <c r="K397" s="6"/>
      <c r="L397" s="6"/>
      <c r="M397" s="6"/>
      <c r="N397" s="6"/>
      <c r="O397" s="6"/>
      <c r="P397" s="6"/>
      <c r="Q397" s="6"/>
      <c r="R397" s="6"/>
      <c r="S397" s="6"/>
      <c r="T397" s="6"/>
      <c r="U397" s="6"/>
      <c r="V397" s="6"/>
      <c r="W397" s="6"/>
      <c r="X397" s="6"/>
      <c r="Y397" s="6"/>
      <c r="Z397" s="6"/>
    </row>
    <row r="398" spans="1:26" x14ac:dyDescent="0.3">
      <c r="A398" s="75">
        <v>10000511</v>
      </c>
      <c r="B398" s="72" t="s">
        <v>38</v>
      </c>
      <c r="C398" s="92" t="s">
        <v>1424</v>
      </c>
      <c r="D398" s="6"/>
      <c r="E398" s="14" t="str">
        <f t="shared" si="6"/>
        <v>SNB912239808732</v>
      </c>
      <c r="F398" s="6"/>
      <c r="G398" s="6"/>
      <c r="H398" s="6"/>
      <c r="I398" s="6"/>
      <c r="J398" s="6"/>
      <c r="K398" s="6"/>
      <c r="L398" s="6"/>
      <c r="M398" s="6"/>
      <c r="N398" s="6"/>
      <c r="O398" s="6"/>
      <c r="P398" s="6"/>
      <c r="Q398" s="6"/>
      <c r="R398" s="6"/>
      <c r="S398" s="6"/>
      <c r="T398" s="6"/>
      <c r="U398" s="6"/>
      <c r="V398" s="6"/>
      <c r="W398" s="6"/>
      <c r="X398" s="6"/>
      <c r="Y398" s="6"/>
      <c r="Z398" s="6"/>
    </row>
    <row r="399" spans="1:26" x14ac:dyDescent="0.3">
      <c r="A399" s="75">
        <v>10001817</v>
      </c>
      <c r="B399" s="72" t="s">
        <v>173</v>
      </c>
      <c r="C399" s="92" t="s">
        <v>1425</v>
      </c>
      <c r="D399" s="6"/>
      <c r="E399" s="14" t="str">
        <f t="shared" si="6"/>
        <v>SNB924477581384</v>
      </c>
      <c r="F399" s="6"/>
      <c r="G399" s="6"/>
      <c r="H399" s="6"/>
      <c r="I399" s="6"/>
      <c r="J399" s="6"/>
      <c r="K399" s="6"/>
      <c r="L399" s="6"/>
      <c r="M399" s="6"/>
      <c r="N399" s="6"/>
      <c r="O399" s="6"/>
      <c r="P399" s="6"/>
      <c r="Q399" s="6"/>
      <c r="R399" s="6"/>
      <c r="S399" s="6"/>
      <c r="T399" s="6"/>
      <c r="U399" s="6"/>
      <c r="V399" s="6"/>
      <c r="W399" s="6"/>
      <c r="X399" s="6"/>
      <c r="Y399" s="6"/>
      <c r="Z399" s="6"/>
    </row>
    <row r="400" spans="1:26" x14ac:dyDescent="0.3">
      <c r="A400" s="75">
        <v>10000542</v>
      </c>
      <c r="B400" s="72" t="s">
        <v>720</v>
      </c>
      <c r="C400" s="92" t="s">
        <v>1426</v>
      </c>
      <c r="D400" s="6"/>
      <c r="E400" s="14" t="str">
        <f t="shared" si="6"/>
        <v>SNB976863966633</v>
      </c>
      <c r="F400" s="6"/>
      <c r="G400" s="6"/>
      <c r="H400" s="6"/>
      <c r="I400" s="6"/>
      <c r="J400" s="6"/>
      <c r="K400" s="6"/>
      <c r="L400" s="6"/>
      <c r="M400" s="6"/>
      <c r="N400" s="6"/>
      <c r="O400" s="6"/>
      <c r="P400" s="6"/>
      <c r="Q400" s="6"/>
      <c r="R400" s="6"/>
      <c r="S400" s="6"/>
      <c r="T400" s="6"/>
      <c r="U400" s="6"/>
      <c r="V400" s="6"/>
      <c r="W400" s="6"/>
      <c r="X400" s="6"/>
      <c r="Y400" s="6"/>
      <c r="Z400" s="6"/>
    </row>
    <row r="401" spans="1:26" x14ac:dyDescent="0.3">
      <c r="A401" s="75">
        <v>10003053</v>
      </c>
      <c r="B401" s="72" t="s">
        <v>521</v>
      </c>
      <c r="C401" s="92" t="s">
        <v>993</v>
      </c>
      <c r="D401" s="6"/>
      <c r="E401" s="14" t="str">
        <f t="shared" si="6"/>
        <v>SNB958237843443</v>
      </c>
      <c r="F401" s="6"/>
      <c r="G401" s="6"/>
      <c r="H401" s="6"/>
      <c r="I401" s="6"/>
      <c r="J401" s="6"/>
      <c r="K401" s="6"/>
      <c r="L401" s="6"/>
      <c r="M401" s="6"/>
      <c r="N401" s="6"/>
      <c r="O401" s="6"/>
      <c r="P401" s="6"/>
      <c r="Q401" s="6"/>
      <c r="R401" s="6"/>
      <c r="S401" s="6"/>
      <c r="T401" s="6"/>
      <c r="U401" s="6"/>
      <c r="V401" s="6"/>
      <c r="W401" s="6"/>
      <c r="X401" s="6"/>
      <c r="Y401" s="6"/>
      <c r="Z401" s="6"/>
    </row>
    <row r="402" spans="1:26" x14ac:dyDescent="0.3">
      <c r="A402" s="75">
        <v>10002941</v>
      </c>
      <c r="B402" s="72" t="s">
        <v>763</v>
      </c>
      <c r="C402" s="92" t="s">
        <v>1033</v>
      </c>
      <c r="D402" s="6"/>
      <c r="E402" s="14" t="str">
        <f t="shared" si="6"/>
        <v>SNB980808485264</v>
      </c>
      <c r="F402" s="6"/>
      <c r="G402" s="6"/>
      <c r="H402" s="6"/>
      <c r="I402" s="6"/>
      <c r="J402" s="6"/>
      <c r="K402" s="6"/>
      <c r="L402" s="6"/>
      <c r="M402" s="6"/>
      <c r="N402" s="6"/>
      <c r="O402" s="6"/>
      <c r="P402" s="6"/>
      <c r="Q402" s="6"/>
      <c r="R402" s="6"/>
      <c r="S402" s="6"/>
      <c r="T402" s="6"/>
      <c r="U402" s="6"/>
      <c r="V402" s="6"/>
      <c r="W402" s="6"/>
      <c r="X402" s="6"/>
      <c r="Y402" s="6"/>
      <c r="Z402" s="6"/>
    </row>
    <row r="403" spans="1:26" x14ac:dyDescent="0.3">
      <c r="A403" s="75">
        <v>10001874</v>
      </c>
      <c r="B403" s="72" t="s">
        <v>632</v>
      </c>
      <c r="C403" s="92" t="s">
        <v>1011</v>
      </c>
      <c r="D403" s="6"/>
      <c r="E403" s="14" t="str">
        <f t="shared" si="6"/>
        <v>SNB968914838013</v>
      </c>
      <c r="F403" s="6"/>
      <c r="G403" s="6"/>
      <c r="H403" s="6"/>
      <c r="I403" s="6"/>
      <c r="J403" s="6"/>
      <c r="K403" s="6"/>
      <c r="L403" s="6"/>
      <c r="M403" s="6"/>
      <c r="N403" s="6"/>
      <c r="O403" s="6"/>
      <c r="P403" s="6"/>
      <c r="Q403" s="6"/>
      <c r="R403" s="6"/>
      <c r="S403" s="6"/>
      <c r="T403" s="6"/>
      <c r="U403" s="6"/>
      <c r="V403" s="6"/>
      <c r="W403" s="6"/>
      <c r="X403" s="6"/>
      <c r="Y403" s="6"/>
      <c r="Z403" s="6"/>
    </row>
    <row r="404" spans="1:26" x14ac:dyDescent="0.3">
      <c r="A404" s="75">
        <v>10003615</v>
      </c>
      <c r="B404" s="72" t="s">
        <v>506</v>
      </c>
      <c r="C404" s="92" t="s">
        <v>1801</v>
      </c>
      <c r="D404" s="6"/>
      <c r="E404" s="14" t="str">
        <f t="shared" si="6"/>
        <v>SNB956986612075</v>
      </c>
      <c r="F404" s="6"/>
      <c r="G404" s="6"/>
      <c r="H404" s="6"/>
      <c r="I404" s="6"/>
      <c r="J404" s="6"/>
      <c r="K404" s="6"/>
      <c r="L404" s="6"/>
      <c r="M404" s="6"/>
      <c r="N404" s="6"/>
      <c r="O404" s="6"/>
      <c r="P404" s="6"/>
      <c r="Q404" s="6"/>
      <c r="R404" s="6"/>
      <c r="S404" s="6"/>
      <c r="T404" s="6"/>
      <c r="U404" s="6"/>
      <c r="V404" s="6"/>
      <c r="W404" s="6"/>
      <c r="X404" s="6"/>
      <c r="Y404" s="6"/>
      <c r="Z404" s="6"/>
    </row>
    <row r="405" spans="1:26" x14ac:dyDescent="0.3">
      <c r="A405" s="75">
        <v>10000731</v>
      </c>
      <c r="B405" s="72" t="s">
        <v>479</v>
      </c>
      <c r="C405" s="92" t="s">
        <v>1427</v>
      </c>
      <c r="D405" s="6"/>
      <c r="E405" s="14" t="str">
        <f t="shared" si="6"/>
        <v>SNB953868012787</v>
      </c>
      <c r="F405" s="6"/>
      <c r="G405" s="6"/>
      <c r="H405" s="6"/>
      <c r="I405" s="6"/>
      <c r="J405" s="6"/>
      <c r="K405" s="6"/>
      <c r="L405" s="6"/>
      <c r="M405" s="6"/>
      <c r="N405" s="6"/>
      <c r="O405" s="6"/>
      <c r="P405" s="6"/>
      <c r="Q405" s="6"/>
      <c r="R405" s="6"/>
      <c r="S405" s="6"/>
      <c r="T405" s="6"/>
      <c r="U405" s="6"/>
      <c r="V405" s="6"/>
      <c r="W405" s="6"/>
      <c r="X405" s="6"/>
      <c r="Y405" s="6"/>
      <c r="Z405" s="6"/>
    </row>
    <row r="406" spans="1:26" x14ac:dyDescent="0.3">
      <c r="A406" s="75">
        <v>10003299</v>
      </c>
      <c r="B406" s="72" t="s">
        <v>122</v>
      </c>
      <c r="C406" s="92" t="s">
        <v>1428</v>
      </c>
      <c r="D406" s="6"/>
      <c r="E406" s="14" t="str">
        <f t="shared" si="6"/>
        <v>SNB919861978666</v>
      </c>
      <c r="F406" s="6"/>
      <c r="G406" s="6"/>
      <c r="H406" s="6"/>
      <c r="I406" s="6"/>
      <c r="J406" s="6"/>
      <c r="K406" s="6"/>
      <c r="L406" s="6"/>
      <c r="M406" s="6"/>
      <c r="N406" s="6"/>
      <c r="O406" s="6"/>
      <c r="P406" s="6"/>
      <c r="Q406" s="6"/>
      <c r="R406" s="6"/>
      <c r="S406" s="6"/>
      <c r="T406" s="6"/>
      <c r="U406" s="6"/>
      <c r="V406" s="6"/>
      <c r="W406" s="6"/>
      <c r="X406" s="6"/>
      <c r="Y406" s="6"/>
      <c r="Z406" s="6"/>
    </row>
    <row r="407" spans="1:26" x14ac:dyDescent="0.3">
      <c r="A407" s="75">
        <v>10001422</v>
      </c>
      <c r="B407" s="72" t="s">
        <v>456</v>
      </c>
      <c r="C407" s="92" t="s">
        <v>1429</v>
      </c>
      <c r="D407" s="6"/>
      <c r="E407" s="14" t="str">
        <f t="shared" si="6"/>
        <v>SNB950960779068</v>
      </c>
      <c r="F407" s="6"/>
      <c r="G407" s="6"/>
      <c r="H407" s="6"/>
      <c r="I407" s="6"/>
      <c r="J407" s="6"/>
      <c r="K407" s="6"/>
      <c r="L407" s="6"/>
      <c r="M407" s="6"/>
      <c r="N407" s="6"/>
      <c r="O407" s="6"/>
      <c r="P407" s="6"/>
      <c r="Q407" s="6"/>
      <c r="R407" s="6"/>
      <c r="S407" s="6"/>
      <c r="T407" s="6"/>
      <c r="U407" s="6"/>
      <c r="V407" s="6"/>
      <c r="W407" s="6"/>
      <c r="X407" s="6"/>
      <c r="Y407" s="6"/>
      <c r="Z407" s="6"/>
    </row>
    <row r="408" spans="1:26" x14ac:dyDescent="0.3">
      <c r="A408" s="75"/>
      <c r="B408" s="72" t="s">
        <v>1430</v>
      </c>
      <c r="C408" s="92" t="s">
        <v>1431</v>
      </c>
      <c r="D408" s="6"/>
      <c r="E408" s="14" t="str">
        <f t="shared" si="6"/>
        <v>SNB994887596117</v>
      </c>
      <c r="F408" s="6"/>
      <c r="G408" s="6"/>
      <c r="H408" s="6"/>
      <c r="I408" s="6"/>
      <c r="J408" s="6"/>
      <c r="K408" s="6"/>
      <c r="L408" s="6"/>
      <c r="M408" s="6"/>
      <c r="N408" s="6"/>
      <c r="O408" s="6"/>
      <c r="P408" s="6"/>
      <c r="Q408" s="6"/>
      <c r="R408" s="6"/>
      <c r="S408" s="6"/>
      <c r="T408" s="6"/>
      <c r="U408" s="6"/>
      <c r="V408" s="6"/>
      <c r="W408" s="6"/>
      <c r="X408" s="6"/>
      <c r="Y408" s="6"/>
      <c r="Z408" s="6"/>
    </row>
    <row r="409" spans="1:26" x14ac:dyDescent="0.3">
      <c r="A409" s="75">
        <v>10000656</v>
      </c>
      <c r="B409" s="72" t="s">
        <v>258</v>
      </c>
      <c r="C409" s="92" t="s">
        <v>946</v>
      </c>
      <c r="D409" s="6"/>
      <c r="E409" s="14" t="str">
        <f t="shared" si="6"/>
        <v>SNB932006596143</v>
      </c>
      <c r="F409" s="6"/>
      <c r="G409" s="6"/>
      <c r="H409" s="6"/>
      <c r="I409" s="6"/>
      <c r="J409" s="6"/>
      <c r="K409" s="6"/>
      <c r="L409" s="6"/>
      <c r="M409" s="6"/>
      <c r="N409" s="6"/>
      <c r="O409" s="6"/>
      <c r="P409" s="6"/>
      <c r="Q409" s="6"/>
      <c r="R409" s="6"/>
      <c r="S409" s="6"/>
      <c r="T409" s="6"/>
      <c r="U409" s="6"/>
      <c r="V409" s="6"/>
      <c r="W409" s="6"/>
      <c r="X409" s="6"/>
      <c r="Y409" s="6"/>
      <c r="Z409" s="6"/>
    </row>
    <row r="410" spans="1:26" x14ac:dyDescent="0.3">
      <c r="A410" s="75">
        <v>10003129</v>
      </c>
      <c r="B410" s="72" t="s">
        <v>855</v>
      </c>
      <c r="C410" s="92" t="s">
        <v>1432</v>
      </c>
      <c r="D410" s="6"/>
      <c r="E410" s="14" t="str">
        <f t="shared" si="6"/>
        <v>SNB989025785690</v>
      </c>
      <c r="F410" s="6"/>
      <c r="G410" s="6"/>
      <c r="H410" s="6"/>
      <c r="I410" s="6"/>
      <c r="J410" s="6"/>
      <c r="K410" s="6"/>
      <c r="L410" s="6"/>
      <c r="M410" s="6"/>
      <c r="N410" s="6"/>
      <c r="O410" s="6"/>
      <c r="P410" s="6"/>
      <c r="Q410" s="6"/>
      <c r="R410" s="6"/>
      <c r="S410" s="6"/>
      <c r="T410" s="6"/>
      <c r="U410" s="6"/>
      <c r="V410" s="6"/>
      <c r="W410" s="6"/>
      <c r="X410" s="6"/>
      <c r="Y410" s="6"/>
      <c r="Z410" s="6"/>
    </row>
    <row r="411" spans="1:26" x14ac:dyDescent="0.3">
      <c r="A411" s="75">
        <v>10000109</v>
      </c>
      <c r="B411" s="72" t="s">
        <v>255</v>
      </c>
      <c r="C411" s="92" t="s">
        <v>1433</v>
      </c>
      <c r="D411" s="6"/>
      <c r="E411" s="14" t="str">
        <f t="shared" si="6"/>
        <v>SNB931823254809</v>
      </c>
      <c r="F411" s="6"/>
      <c r="G411" s="6"/>
      <c r="H411" s="6"/>
      <c r="I411" s="6"/>
      <c r="J411" s="6"/>
      <c r="K411" s="6"/>
      <c r="L411" s="6"/>
      <c r="M411" s="6"/>
      <c r="N411" s="6"/>
      <c r="O411" s="6"/>
      <c r="P411" s="6"/>
      <c r="Q411" s="6"/>
      <c r="R411" s="6"/>
      <c r="S411" s="6"/>
      <c r="T411" s="6"/>
      <c r="U411" s="6"/>
      <c r="V411" s="6"/>
      <c r="W411" s="6"/>
      <c r="X411" s="6"/>
      <c r="Y411" s="6"/>
      <c r="Z411" s="6"/>
    </row>
    <row r="412" spans="1:26" x14ac:dyDescent="0.3">
      <c r="A412" s="75">
        <v>10000430</v>
      </c>
      <c r="B412" s="72" t="s">
        <v>157</v>
      </c>
      <c r="C412" s="92" t="s">
        <v>929</v>
      </c>
      <c r="D412" s="6"/>
      <c r="E412" s="14" t="str">
        <f t="shared" si="6"/>
        <v>SNB922689183730</v>
      </c>
      <c r="F412" s="6"/>
      <c r="G412" s="6"/>
      <c r="H412" s="6"/>
      <c r="I412" s="6"/>
      <c r="J412" s="6"/>
      <c r="K412" s="6"/>
      <c r="L412" s="6"/>
      <c r="M412" s="6"/>
      <c r="N412" s="6"/>
      <c r="O412" s="6"/>
      <c r="P412" s="6"/>
      <c r="Q412" s="6"/>
      <c r="R412" s="6"/>
      <c r="S412" s="6"/>
      <c r="T412" s="6"/>
      <c r="U412" s="6"/>
      <c r="V412" s="6"/>
      <c r="W412" s="6"/>
      <c r="X412" s="6"/>
      <c r="Y412" s="6"/>
      <c r="Z412" s="6"/>
    </row>
    <row r="413" spans="1:26" x14ac:dyDescent="0.3">
      <c r="A413" s="75">
        <v>10001335</v>
      </c>
      <c r="B413" s="72" t="s">
        <v>373</v>
      </c>
      <c r="C413" s="92" t="s">
        <v>970</v>
      </c>
      <c r="D413" s="6"/>
      <c r="E413" s="14" t="str">
        <f t="shared" si="6"/>
        <v>SNB943531720705</v>
      </c>
      <c r="F413" s="6"/>
      <c r="G413" s="6"/>
      <c r="H413" s="6"/>
      <c r="I413" s="6"/>
      <c r="J413" s="6"/>
      <c r="K413" s="6"/>
      <c r="L413" s="6"/>
      <c r="M413" s="6"/>
      <c r="N413" s="6"/>
      <c r="O413" s="6"/>
      <c r="P413" s="6"/>
      <c r="Q413" s="6"/>
      <c r="R413" s="6"/>
      <c r="S413" s="6"/>
      <c r="T413" s="6"/>
      <c r="U413" s="6"/>
      <c r="V413" s="6"/>
      <c r="W413" s="6"/>
      <c r="X413" s="6"/>
      <c r="Y413" s="6"/>
      <c r="Z413" s="6"/>
    </row>
    <row r="414" spans="1:26" x14ac:dyDescent="0.3">
      <c r="A414" s="75">
        <v>10003096</v>
      </c>
      <c r="B414" s="72" t="s">
        <v>403</v>
      </c>
      <c r="C414" s="92" t="s">
        <v>974</v>
      </c>
      <c r="D414" s="6"/>
      <c r="E414" s="14" t="str">
        <f t="shared" si="6"/>
        <v>SNB946013720880</v>
      </c>
      <c r="F414" s="6"/>
      <c r="G414" s="6"/>
      <c r="H414" s="6"/>
      <c r="I414" s="6"/>
      <c r="J414" s="6"/>
      <c r="K414" s="6"/>
      <c r="L414" s="6"/>
      <c r="M414" s="6"/>
      <c r="N414" s="6"/>
      <c r="O414" s="6"/>
      <c r="P414" s="6"/>
      <c r="Q414" s="6"/>
      <c r="R414" s="6"/>
      <c r="S414" s="6"/>
      <c r="T414" s="6"/>
      <c r="U414" s="6"/>
      <c r="V414" s="6"/>
      <c r="W414" s="6"/>
      <c r="X414" s="6"/>
      <c r="Y414" s="6"/>
      <c r="Z414" s="6"/>
    </row>
    <row r="415" spans="1:26" x14ac:dyDescent="0.3">
      <c r="A415" s="75">
        <v>10003572</v>
      </c>
      <c r="B415" s="72" t="s">
        <v>296</v>
      </c>
      <c r="C415" s="92" t="s">
        <v>1436</v>
      </c>
      <c r="D415" s="6"/>
      <c r="E415" s="14" t="str">
        <f t="shared" si="6"/>
        <v>SNB935482852901</v>
      </c>
      <c r="F415" s="6"/>
      <c r="G415" s="6"/>
      <c r="H415" s="6"/>
      <c r="I415" s="6"/>
      <c r="J415" s="6"/>
      <c r="K415" s="6"/>
      <c r="L415" s="6"/>
      <c r="M415" s="6"/>
      <c r="N415" s="6"/>
      <c r="O415" s="6"/>
      <c r="P415" s="6"/>
      <c r="Q415" s="6"/>
      <c r="R415" s="6"/>
      <c r="S415" s="6"/>
      <c r="T415" s="6"/>
      <c r="U415" s="6"/>
      <c r="V415" s="6"/>
      <c r="W415" s="6"/>
      <c r="X415" s="6"/>
      <c r="Y415" s="6"/>
      <c r="Z415" s="6"/>
    </row>
    <row r="416" spans="1:26" x14ac:dyDescent="0.3">
      <c r="A416" s="75">
        <v>10000454</v>
      </c>
      <c r="B416" s="72" t="s">
        <v>194</v>
      </c>
      <c r="C416" s="92" t="s">
        <v>933</v>
      </c>
      <c r="D416" s="6"/>
      <c r="E416" s="14" t="str">
        <f t="shared" si="6"/>
        <v>SNB926394976090</v>
      </c>
      <c r="F416" s="6"/>
      <c r="G416" s="6"/>
      <c r="H416" s="6"/>
      <c r="I416" s="6"/>
      <c r="J416" s="6"/>
      <c r="K416" s="6"/>
      <c r="L416" s="6"/>
      <c r="M416" s="6"/>
      <c r="N416" s="6"/>
      <c r="O416" s="6"/>
      <c r="P416" s="6"/>
      <c r="Q416" s="6"/>
      <c r="R416" s="6"/>
      <c r="S416" s="6"/>
      <c r="T416" s="6"/>
      <c r="U416" s="6"/>
      <c r="V416" s="6"/>
      <c r="W416" s="6"/>
      <c r="X416" s="6"/>
      <c r="Y416" s="6"/>
      <c r="Z416" s="6"/>
    </row>
    <row r="417" spans="1:26" x14ac:dyDescent="0.3">
      <c r="A417" s="75">
        <v>10001791</v>
      </c>
      <c r="B417" s="72" t="s">
        <v>764</v>
      </c>
      <c r="C417" s="92" t="s">
        <v>1386</v>
      </c>
      <c r="D417" s="6"/>
      <c r="E417" s="14" t="str">
        <f t="shared" si="6"/>
        <v>SNB980883363112</v>
      </c>
      <c r="F417" s="6"/>
      <c r="G417" s="6"/>
      <c r="H417" s="6"/>
      <c r="I417" s="6"/>
      <c r="J417" s="6"/>
      <c r="K417" s="6"/>
      <c r="L417" s="6"/>
      <c r="M417" s="6"/>
      <c r="N417" s="6"/>
      <c r="O417" s="6"/>
      <c r="P417" s="6"/>
      <c r="Q417" s="6"/>
      <c r="R417" s="6"/>
      <c r="S417" s="6"/>
      <c r="T417" s="6"/>
      <c r="U417" s="6"/>
      <c r="V417" s="6"/>
      <c r="W417" s="6"/>
      <c r="X417" s="6"/>
      <c r="Y417" s="6"/>
      <c r="Z417" s="6"/>
    </row>
    <row r="418" spans="1:26" x14ac:dyDescent="0.3">
      <c r="A418" s="75">
        <v>10003707</v>
      </c>
      <c r="B418" s="72" t="s">
        <v>881</v>
      </c>
      <c r="C418" s="92" t="s">
        <v>1439</v>
      </c>
      <c r="D418" s="6"/>
      <c r="E418" s="14" t="str">
        <f t="shared" si="6"/>
        <v>SNB993059842564</v>
      </c>
      <c r="F418" s="6"/>
      <c r="G418" s="6"/>
      <c r="H418" s="6"/>
      <c r="I418" s="6"/>
      <c r="J418" s="6"/>
      <c r="K418" s="6"/>
      <c r="L418" s="6"/>
      <c r="M418" s="6"/>
      <c r="N418" s="6"/>
      <c r="O418" s="6"/>
      <c r="P418" s="6"/>
      <c r="Q418" s="6"/>
      <c r="R418" s="6"/>
      <c r="S418" s="6"/>
      <c r="T418" s="6"/>
      <c r="U418" s="6"/>
      <c r="V418" s="6"/>
      <c r="W418" s="6"/>
      <c r="X418" s="6"/>
      <c r="Y418" s="6"/>
      <c r="Z418" s="6"/>
    </row>
    <row r="419" spans="1:26" x14ac:dyDescent="0.3">
      <c r="A419" s="75">
        <v>10000670</v>
      </c>
      <c r="B419" s="72" t="s">
        <v>580</v>
      </c>
      <c r="C419" s="92" t="s">
        <v>1440</v>
      </c>
      <c r="D419" s="6"/>
      <c r="E419" s="14" t="str">
        <f t="shared" si="6"/>
        <v>SNB964046129302</v>
      </c>
      <c r="F419" s="6"/>
      <c r="G419" s="6"/>
      <c r="H419" s="6"/>
      <c r="I419" s="6"/>
      <c r="J419" s="6"/>
      <c r="K419" s="6"/>
      <c r="L419" s="6"/>
      <c r="M419" s="6"/>
      <c r="N419" s="6"/>
      <c r="O419" s="6"/>
      <c r="P419" s="6"/>
      <c r="Q419" s="6"/>
      <c r="R419" s="6"/>
      <c r="S419" s="6"/>
      <c r="T419" s="6"/>
      <c r="U419" s="6"/>
      <c r="V419" s="6"/>
      <c r="W419" s="6"/>
      <c r="X419" s="6"/>
      <c r="Y419" s="6"/>
      <c r="Z419" s="6"/>
    </row>
    <row r="420" spans="1:26" x14ac:dyDescent="0.3">
      <c r="A420" s="75">
        <v>10000460</v>
      </c>
      <c r="B420" s="72" t="s">
        <v>307</v>
      </c>
      <c r="C420" s="92" t="s">
        <v>1441</v>
      </c>
      <c r="D420" s="6"/>
      <c r="E420" s="14" t="str">
        <f t="shared" si="6"/>
        <v>SNB936176430474</v>
      </c>
      <c r="F420" s="6"/>
      <c r="G420" s="6"/>
      <c r="H420" s="6"/>
      <c r="I420" s="6"/>
      <c r="J420" s="6"/>
      <c r="K420" s="6"/>
      <c r="L420" s="6"/>
      <c r="M420" s="6"/>
      <c r="N420" s="6"/>
      <c r="O420" s="6"/>
      <c r="P420" s="6"/>
      <c r="Q420" s="6"/>
      <c r="R420" s="6"/>
      <c r="S420" s="6"/>
      <c r="T420" s="6"/>
      <c r="U420" s="6"/>
      <c r="V420" s="6"/>
      <c r="W420" s="6"/>
      <c r="X420" s="6"/>
      <c r="Y420" s="6"/>
      <c r="Z420" s="6"/>
    </row>
    <row r="421" spans="1:26" x14ac:dyDescent="0.3">
      <c r="A421" s="75">
        <v>10000976</v>
      </c>
      <c r="B421" s="72" t="s">
        <v>510</v>
      </c>
      <c r="C421" s="92" t="s">
        <v>989</v>
      </c>
      <c r="D421" s="6"/>
      <c r="E421" s="14" t="str">
        <f t="shared" si="6"/>
        <v>SNB957404386462</v>
      </c>
      <c r="F421" s="6"/>
      <c r="G421" s="6"/>
      <c r="H421" s="6"/>
      <c r="I421" s="6"/>
      <c r="J421" s="6"/>
      <c r="K421" s="6"/>
      <c r="L421" s="6"/>
      <c r="M421" s="6"/>
      <c r="N421" s="6"/>
      <c r="O421" s="6"/>
      <c r="P421" s="6"/>
      <c r="Q421" s="6"/>
      <c r="R421" s="6"/>
      <c r="S421" s="6"/>
      <c r="T421" s="6"/>
      <c r="U421" s="6"/>
      <c r="V421" s="6"/>
      <c r="W421" s="6"/>
      <c r="X421" s="6"/>
      <c r="Y421" s="6"/>
      <c r="Z421" s="6"/>
    </row>
    <row r="422" spans="1:26" x14ac:dyDescent="0.3">
      <c r="A422" s="75">
        <v>10001365</v>
      </c>
      <c r="B422" s="72" t="s">
        <v>790</v>
      </c>
      <c r="C422" s="92" t="s">
        <v>1442</v>
      </c>
      <c r="D422" s="6"/>
      <c r="E422" s="14" t="str">
        <f t="shared" si="6"/>
        <v>SNB982726407335</v>
      </c>
      <c r="F422" s="6"/>
      <c r="G422" s="6"/>
      <c r="H422" s="6"/>
      <c r="I422" s="6"/>
      <c r="J422" s="6"/>
      <c r="K422" s="6"/>
      <c r="L422" s="6"/>
      <c r="M422" s="6"/>
      <c r="N422" s="6"/>
      <c r="O422" s="6"/>
      <c r="P422" s="6"/>
      <c r="Q422" s="6"/>
      <c r="R422" s="6"/>
      <c r="S422" s="6"/>
      <c r="T422" s="6"/>
      <c r="U422" s="6"/>
      <c r="V422" s="6"/>
      <c r="W422" s="6"/>
      <c r="X422" s="6"/>
      <c r="Y422" s="6"/>
      <c r="Z422" s="6"/>
    </row>
    <row r="423" spans="1:26" x14ac:dyDescent="0.3">
      <c r="A423" s="75">
        <v>10001122</v>
      </c>
      <c r="B423" s="72" t="s">
        <v>360</v>
      </c>
      <c r="C423" s="92" t="s">
        <v>1443</v>
      </c>
      <c r="D423" s="6"/>
      <c r="E423" s="14" t="str">
        <f t="shared" si="6"/>
        <v>SNB942257679137</v>
      </c>
      <c r="F423" s="6"/>
      <c r="G423" s="6"/>
      <c r="H423" s="6"/>
      <c r="I423" s="6"/>
      <c r="J423" s="6"/>
      <c r="K423" s="6"/>
      <c r="L423" s="6"/>
      <c r="M423" s="6"/>
      <c r="N423" s="6"/>
      <c r="O423" s="6"/>
      <c r="P423" s="6"/>
      <c r="Q423" s="6"/>
      <c r="R423" s="6"/>
      <c r="S423" s="6"/>
      <c r="T423" s="6"/>
      <c r="U423" s="6"/>
      <c r="V423" s="6"/>
      <c r="W423" s="6"/>
      <c r="X423" s="6"/>
      <c r="Y423" s="6"/>
      <c r="Z423" s="6"/>
    </row>
    <row r="424" spans="1:26" x14ac:dyDescent="0.3">
      <c r="A424" s="75">
        <v>10000492</v>
      </c>
      <c r="B424" s="72" t="s">
        <v>729</v>
      </c>
      <c r="C424" s="92" t="s">
        <v>1444</v>
      </c>
      <c r="D424" s="6"/>
      <c r="E424" s="14" t="str">
        <f t="shared" si="6"/>
        <v>SNB977443469322</v>
      </c>
      <c r="F424" s="6"/>
      <c r="G424" s="6"/>
      <c r="H424" s="6"/>
      <c r="I424" s="6"/>
      <c r="J424" s="6"/>
      <c r="K424" s="6"/>
      <c r="L424" s="6"/>
      <c r="M424" s="6"/>
      <c r="N424" s="6"/>
      <c r="O424" s="6"/>
      <c r="P424" s="6"/>
      <c r="Q424" s="6"/>
      <c r="R424" s="6"/>
      <c r="S424" s="6"/>
      <c r="T424" s="6"/>
      <c r="U424" s="6"/>
      <c r="V424" s="6"/>
      <c r="W424" s="6"/>
      <c r="X424" s="6"/>
      <c r="Y424" s="6"/>
      <c r="Z424" s="6"/>
    </row>
    <row r="425" spans="1:26" x14ac:dyDescent="0.3">
      <c r="A425" s="75">
        <v>10000141</v>
      </c>
      <c r="B425" s="72" t="s">
        <v>419</v>
      </c>
      <c r="C425" s="92" t="s">
        <v>1445</v>
      </c>
      <c r="D425" s="6"/>
      <c r="E425" s="14" t="str">
        <f t="shared" si="6"/>
        <v>SNB947092763157</v>
      </c>
      <c r="F425" s="6"/>
      <c r="G425" s="6"/>
      <c r="H425" s="6"/>
      <c r="I425" s="6"/>
      <c r="J425" s="6"/>
      <c r="K425" s="6"/>
      <c r="L425" s="6"/>
      <c r="M425" s="6"/>
      <c r="N425" s="6"/>
      <c r="O425" s="6"/>
      <c r="P425" s="6"/>
      <c r="Q425" s="6"/>
      <c r="R425" s="6"/>
      <c r="S425" s="6"/>
      <c r="T425" s="6"/>
      <c r="U425" s="6"/>
      <c r="V425" s="6"/>
      <c r="W425" s="6"/>
      <c r="X425" s="6"/>
      <c r="Y425" s="6"/>
      <c r="Z425" s="6"/>
    </row>
    <row r="426" spans="1:26" x14ac:dyDescent="0.3">
      <c r="A426" s="75">
        <v>10000245</v>
      </c>
      <c r="B426" s="72" t="s">
        <v>427</v>
      </c>
      <c r="C426" s="92" t="s">
        <v>1446</v>
      </c>
      <c r="D426" s="6"/>
      <c r="E426" s="14" t="str">
        <f t="shared" si="6"/>
        <v>SNB947709605108</v>
      </c>
      <c r="F426" s="6"/>
      <c r="G426" s="6"/>
      <c r="H426" s="6"/>
      <c r="I426" s="6"/>
      <c r="J426" s="6"/>
      <c r="K426" s="6"/>
      <c r="L426" s="6"/>
      <c r="M426" s="6"/>
      <c r="N426" s="6"/>
      <c r="O426" s="6"/>
      <c r="P426" s="6"/>
      <c r="Q426" s="6"/>
      <c r="R426" s="6"/>
      <c r="S426" s="6"/>
      <c r="T426" s="6"/>
      <c r="U426" s="6"/>
      <c r="V426" s="6"/>
      <c r="W426" s="6"/>
      <c r="X426" s="6"/>
      <c r="Y426" s="6"/>
      <c r="Z426" s="6"/>
    </row>
    <row r="427" spans="1:26" x14ac:dyDescent="0.3">
      <c r="A427" s="75">
        <v>10000410</v>
      </c>
      <c r="B427" s="72" t="s">
        <v>740</v>
      </c>
      <c r="C427" s="92" t="s">
        <v>1447</v>
      </c>
      <c r="D427" s="6"/>
      <c r="E427" s="14" t="str">
        <f t="shared" si="6"/>
        <v>SNB978191145308</v>
      </c>
      <c r="F427" s="6"/>
      <c r="G427" s="6"/>
      <c r="H427" s="6"/>
      <c r="I427" s="6"/>
      <c r="J427" s="6"/>
      <c r="K427" s="6"/>
      <c r="L427" s="6"/>
      <c r="M427" s="6"/>
      <c r="N427" s="6"/>
      <c r="O427" s="6"/>
      <c r="P427" s="6"/>
      <c r="Q427" s="6"/>
      <c r="R427" s="6"/>
      <c r="S427" s="6"/>
      <c r="T427" s="6"/>
      <c r="U427" s="6"/>
      <c r="V427" s="6"/>
      <c r="W427" s="6"/>
      <c r="X427" s="6"/>
      <c r="Y427" s="6"/>
      <c r="Z427" s="6"/>
    </row>
    <row r="428" spans="1:26" x14ac:dyDescent="0.3">
      <c r="A428" s="75">
        <v>10007037</v>
      </c>
      <c r="B428" s="72" t="s">
        <v>769</v>
      </c>
      <c r="C428" s="92" t="s">
        <v>1448</v>
      </c>
      <c r="D428" s="6"/>
      <c r="E428" s="14" t="str">
        <f t="shared" si="6"/>
        <v>SNB981335690930</v>
      </c>
      <c r="F428" s="6"/>
      <c r="G428" s="6"/>
      <c r="H428" s="6"/>
      <c r="I428" s="6"/>
      <c r="J428" s="6"/>
      <c r="K428" s="6"/>
      <c r="L428" s="6"/>
      <c r="M428" s="6"/>
      <c r="N428" s="6"/>
      <c r="O428" s="6"/>
      <c r="P428" s="6"/>
      <c r="Q428" s="6"/>
      <c r="R428" s="6"/>
      <c r="S428" s="6"/>
      <c r="T428" s="6"/>
      <c r="U428" s="6"/>
      <c r="V428" s="6"/>
      <c r="W428" s="6"/>
      <c r="X428" s="6"/>
      <c r="Y428" s="6"/>
      <c r="Z428" s="6"/>
    </row>
    <row r="429" spans="1:26" x14ac:dyDescent="0.3">
      <c r="A429" s="75">
        <v>10007090</v>
      </c>
      <c r="B429" s="72" t="s">
        <v>311</v>
      </c>
      <c r="C429" s="92" t="s">
        <v>898</v>
      </c>
      <c r="D429" s="6"/>
      <c r="E429" s="14" t="str">
        <f t="shared" si="6"/>
        <v>SNB936769439815</v>
      </c>
      <c r="F429" s="6"/>
      <c r="G429" s="6"/>
      <c r="H429" s="6"/>
      <c r="I429" s="6"/>
      <c r="J429" s="6"/>
      <c r="K429" s="6"/>
      <c r="L429" s="6"/>
      <c r="M429" s="6"/>
      <c r="N429" s="6"/>
      <c r="O429" s="6"/>
      <c r="P429" s="6"/>
      <c r="Q429" s="6"/>
      <c r="R429" s="6"/>
      <c r="S429" s="6"/>
      <c r="T429" s="6"/>
      <c r="U429" s="6"/>
      <c r="V429" s="6"/>
      <c r="W429" s="6"/>
      <c r="X429" s="6"/>
      <c r="Y429" s="6"/>
      <c r="Z429" s="6"/>
    </row>
    <row r="430" spans="1:26" x14ac:dyDescent="0.3">
      <c r="A430" s="75">
        <v>10001688</v>
      </c>
      <c r="B430" s="72" t="s">
        <v>311</v>
      </c>
      <c r="C430" s="92" t="s">
        <v>898</v>
      </c>
      <c r="D430" s="6"/>
      <c r="E430" s="14" t="str">
        <f t="shared" si="6"/>
        <v>SNB936769439815</v>
      </c>
      <c r="F430" s="6"/>
      <c r="G430" s="6"/>
      <c r="H430" s="6"/>
      <c r="I430" s="6"/>
      <c r="J430" s="6"/>
      <c r="K430" s="6"/>
      <c r="L430" s="6"/>
      <c r="M430" s="6"/>
      <c r="N430" s="6"/>
      <c r="O430" s="6"/>
      <c r="P430" s="6"/>
      <c r="Q430" s="6"/>
      <c r="R430" s="6"/>
      <c r="S430" s="6"/>
      <c r="T430" s="6"/>
      <c r="U430" s="6"/>
      <c r="V430" s="6"/>
      <c r="W430" s="6"/>
      <c r="X430" s="6"/>
      <c r="Y430" s="6"/>
      <c r="Z430" s="6"/>
    </row>
    <row r="431" spans="1:26" x14ac:dyDescent="0.3">
      <c r="A431" s="75">
        <v>10000301</v>
      </c>
      <c r="B431" s="72" t="s">
        <v>669</v>
      </c>
      <c r="C431" s="92" t="s">
        <v>1449</v>
      </c>
      <c r="D431" s="6"/>
      <c r="E431" s="14" t="str">
        <f t="shared" si="6"/>
        <v>SNB972040623122</v>
      </c>
      <c r="F431" s="6"/>
      <c r="G431" s="6"/>
      <c r="H431" s="6"/>
      <c r="I431" s="6"/>
      <c r="J431" s="6"/>
      <c r="K431" s="6"/>
      <c r="L431" s="6"/>
      <c r="M431" s="6"/>
      <c r="N431" s="6"/>
      <c r="O431" s="6"/>
      <c r="P431" s="6"/>
      <c r="Q431" s="6"/>
      <c r="R431" s="6"/>
      <c r="S431" s="6"/>
      <c r="T431" s="6"/>
      <c r="U431" s="6"/>
      <c r="V431" s="6"/>
      <c r="W431" s="6"/>
      <c r="X431" s="6"/>
      <c r="Y431" s="6"/>
      <c r="Z431" s="6"/>
    </row>
    <row r="432" spans="1:26" x14ac:dyDescent="0.3">
      <c r="A432" s="75">
        <v>10000248</v>
      </c>
      <c r="B432" s="72" t="s">
        <v>315</v>
      </c>
      <c r="C432" s="92" t="s">
        <v>1450</v>
      </c>
      <c r="D432" s="6"/>
      <c r="E432" s="14" t="str">
        <f t="shared" si="6"/>
        <v>SNB937406641264</v>
      </c>
      <c r="F432" s="6"/>
      <c r="G432" s="6"/>
      <c r="H432" s="6"/>
      <c r="I432" s="6"/>
      <c r="J432" s="6"/>
      <c r="K432" s="6"/>
      <c r="L432" s="6"/>
      <c r="M432" s="6"/>
      <c r="N432" s="6"/>
      <c r="O432" s="6"/>
      <c r="P432" s="6"/>
      <c r="Q432" s="6"/>
      <c r="R432" s="6"/>
      <c r="S432" s="6"/>
      <c r="T432" s="6"/>
      <c r="U432" s="6"/>
      <c r="V432" s="6"/>
      <c r="W432" s="6"/>
      <c r="X432" s="6"/>
      <c r="Y432" s="6"/>
      <c r="Z432" s="6"/>
    </row>
    <row r="433" spans="1:26" x14ac:dyDescent="0.3">
      <c r="A433" s="75">
        <v>10002962</v>
      </c>
      <c r="B433" s="72" t="s">
        <v>835</v>
      </c>
      <c r="C433" s="92" t="s">
        <v>1042</v>
      </c>
      <c r="D433" s="6"/>
      <c r="E433" s="14" t="str">
        <f t="shared" si="6"/>
        <v>SNB985993443181</v>
      </c>
      <c r="F433" s="6"/>
      <c r="G433" s="6"/>
      <c r="H433" s="6"/>
      <c r="I433" s="6"/>
      <c r="J433" s="6"/>
      <c r="K433" s="6"/>
      <c r="L433" s="6"/>
      <c r="M433" s="6"/>
      <c r="N433" s="6"/>
      <c r="O433" s="6"/>
      <c r="P433" s="6"/>
      <c r="Q433" s="6"/>
      <c r="R433" s="6"/>
      <c r="S433" s="6"/>
      <c r="T433" s="6"/>
      <c r="U433" s="6"/>
      <c r="V433" s="6"/>
      <c r="W433" s="6"/>
      <c r="X433" s="6"/>
      <c r="Y433" s="6"/>
      <c r="Z433" s="6"/>
    </row>
    <row r="434" spans="1:26" x14ac:dyDescent="0.3">
      <c r="A434" s="75">
        <v>10001739</v>
      </c>
      <c r="B434" s="72" t="s">
        <v>513</v>
      </c>
      <c r="C434" s="92" t="s">
        <v>992</v>
      </c>
      <c r="D434" s="6"/>
      <c r="E434" s="14" t="str">
        <f t="shared" si="6"/>
        <v>SNB957591716776</v>
      </c>
      <c r="F434" s="6"/>
      <c r="G434" s="6"/>
      <c r="H434" s="6"/>
      <c r="I434" s="6"/>
      <c r="J434" s="6"/>
      <c r="K434" s="6"/>
      <c r="L434" s="6"/>
      <c r="M434" s="6"/>
      <c r="N434" s="6"/>
      <c r="O434" s="6"/>
      <c r="P434" s="6"/>
      <c r="Q434" s="6"/>
      <c r="R434" s="6"/>
      <c r="S434" s="6"/>
      <c r="T434" s="6"/>
      <c r="U434" s="6"/>
      <c r="V434" s="6"/>
      <c r="W434" s="6"/>
      <c r="X434" s="6"/>
      <c r="Y434" s="6"/>
      <c r="Z434" s="6"/>
    </row>
    <row r="435" spans="1:26" x14ac:dyDescent="0.3">
      <c r="A435" s="75">
        <v>10001093</v>
      </c>
      <c r="B435" s="72" t="s">
        <v>331</v>
      </c>
      <c r="C435" s="92" t="s">
        <v>1451</v>
      </c>
      <c r="D435" s="6"/>
      <c r="E435" s="14" t="str">
        <f t="shared" si="6"/>
        <v>SNB939779591900</v>
      </c>
      <c r="F435" s="6"/>
      <c r="G435" s="6"/>
      <c r="H435" s="6"/>
      <c r="I435" s="6"/>
      <c r="J435" s="6"/>
      <c r="K435" s="6"/>
      <c r="L435" s="6"/>
      <c r="M435" s="6"/>
      <c r="N435" s="6"/>
      <c r="O435" s="6"/>
      <c r="P435" s="6"/>
      <c r="Q435" s="6"/>
      <c r="R435" s="6"/>
      <c r="S435" s="6"/>
      <c r="T435" s="6"/>
      <c r="U435" s="6"/>
      <c r="V435" s="6"/>
      <c r="W435" s="6"/>
      <c r="X435" s="6"/>
      <c r="Y435" s="6"/>
      <c r="Z435" s="6"/>
    </row>
    <row r="436" spans="1:26" x14ac:dyDescent="0.3">
      <c r="A436" s="75">
        <v>10000253</v>
      </c>
      <c r="B436" s="72" t="s">
        <v>132</v>
      </c>
      <c r="C436" s="92" t="s">
        <v>1452</v>
      </c>
      <c r="D436" s="6"/>
      <c r="E436" s="14" t="str">
        <f t="shared" si="6"/>
        <v>SNB921299925846</v>
      </c>
      <c r="F436" s="6"/>
      <c r="G436" s="6"/>
      <c r="H436" s="6"/>
      <c r="I436" s="6"/>
      <c r="J436" s="6"/>
      <c r="K436" s="6"/>
      <c r="L436" s="6"/>
      <c r="M436" s="6"/>
      <c r="N436" s="6"/>
      <c r="O436" s="6"/>
      <c r="P436" s="6"/>
      <c r="Q436" s="6"/>
      <c r="R436" s="6"/>
      <c r="S436" s="6"/>
      <c r="T436" s="6"/>
      <c r="U436" s="6"/>
      <c r="V436" s="6"/>
      <c r="W436" s="6"/>
      <c r="X436" s="6"/>
      <c r="Y436" s="6"/>
      <c r="Z436" s="6"/>
    </row>
    <row r="437" spans="1:26" x14ac:dyDescent="0.3">
      <c r="A437" s="75">
        <v>10002996</v>
      </c>
      <c r="B437" s="72" t="s">
        <v>543</v>
      </c>
      <c r="C437" s="92" t="s">
        <v>1453</v>
      </c>
      <c r="D437" s="6"/>
      <c r="E437" s="14" t="str">
        <f t="shared" si="6"/>
        <v>SNB960502792271</v>
      </c>
      <c r="F437" s="6"/>
      <c r="G437" s="6"/>
      <c r="H437" s="6"/>
      <c r="I437" s="6"/>
      <c r="J437" s="6"/>
      <c r="K437" s="6"/>
      <c r="L437" s="6"/>
      <c r="M437" s="6"/>
      <c r="N437" s="6"/>
      <c r="O437" s="6"/>
      <c r="P437" s="6"/>
      <c r="Q437" s="6"/>
      <c r="R437" s="6"/>
      <c r="S437" s="6"/>
      <c r="T437" s="6"/>
      <c r="U437" s="6"/>
      <c r="V437" s="6"/>
      <c r="W437" s="6"/>
      <c r="X437" s="6"/>
      <c r="Y437" s="6"/>
      <c r="Z437" s="6"/>
    </row>
    <row r="438" spans="1:26" x14ac:dyDescent="0.3">
      <c r="A438" s="75">
        <v>10000456</v>
      </c>
      <c r="B438" s="72" t="s">
        <v>795</v>
      </c>
      <c r="C438" s="92" t="s">
        <v>1454</v>
      </c>
      <c r="D438" s="6"/>
      <c r="E438" s="14" t="str">
        <f t="shared" si="6"/>
        <v>SNB983359308570</v>
      </c>
      <c r="F438" s="6"/>
      <c r="G438" s="6"/>
      <c r="H438" s="6"/>
      <c r="I438" s="6"/>
      <c r="J438" s="6"/>
      <c r="K438" s="6"/>
      <c r="L438" s="6"/>
      <c r="M438" s="6"/>
      <c r="N438" s="6"/>
      <c r="O438" s="6"/>
      <c r="P438" s="6"/>
      <c r="Q438" s="6"/>
      <c r="R438" s="6"/>
      <c r="S438" s="6"/>
      <c r="T438" s="6"/>
      <c r="U438" s="6"/>
      <c r="V438" s="6"/>
      <c r="W438" s="6"/>
      <c r="X438" s="6"/>
      <c r="Y438" s="6"/>
      <c r="Z438" s="6"/>
    </row>
    <row r="439" spans="1:26" x14ac:dyDescent="0.3">
      <c r="A439" s="75">
        <v>10000992</v>
      </c>
      <c r="B439" s="72" t="s">
        <v>108</v>
      </c>
      <c r="C439" s="92" t="s">
        <v>1455</v>
      </c>
      <c r="D439" s="6"/>
      <c r="E439" s="14" t="str">
        <f t="shared" si="6"/>
        <v>SNB918290153354</v>
      </c>
      <c r="F439" s="6"/>
      <c r="G439" s="6"/>
      <c r="H439" s="6"/>
      <c r="I439" s="6"/>
      <c r="J439" s="6"/>
      <c r="K439" s="6"/>
      <c r="L439" s="6"/>
      <c r="M439" s="6"/>
      <c r="N439" s="6"/>
      <c r="O439" s="6"/>
      <c r="P439" s="6"/>
      <c r="Q439" s="6"/>
      <c r="R439" s="6"/>
      <c r="S439" s="6"/>
      <c r="T439" s="6"/>
      <c r="U439" s="6"/>
      <c r="V439" s="6"/>
      <c r="W439" s="6"/>
      <c r="X439" s="6"/>
      <c r="Y439" s="6"/>
      <c r="Z439" s="6"/>
    </row>
    <row r="440" spans="1:26" x14ac:dyDescent="0.3">
      <c r="A440" s="75">
        <v>10001045</v>
      </c>
      <c r="B440" s="72" t="s">
        <v>168</v>
      </c>
      <c r="C440" s="92" t="s">
        <v>1456</v>
      </c>
      <c r="D440" s="6"/>
      <c r="E440" s="14" t="str">
        <f t="shared" si="6"/>
        <v>SNB924330086940</v>
      </c>
      <c r="F440" s="6"/>
      <c r="G440" s="6"/>
      <c r="H440" s="6"/>
      <c r="I440" s="6"/>
      <c r="J440" s="6"/>
      <c r="K440" s="6"/>
      <c r="L440" s="6"/>
      <c r="M440" s="6"/>
      <c r="N440" s="6"/>
      <c r="O440" s="6"/>
      <c r="P440" s="6"/>
      <c r="Q440" s="6"/>
      <c r="R440" s="6"/>
      <c r="S440" s="6"/>
      <c r="T440" s="6"/>
      <c r="U440" s="6"/>
      <c r="V440" s="6"/>
      <c r="W440" s="6"/>
      <c r="X440" s="6"/>
      <c r="Y440" s="6"/>
      <c r="Z440" s="6"/>
    </row>
    <row r="441" spans="1:26" x14ac:dyDescent="0.3">
      <c r="A441" s="75">
        <v>10001726</v>
      </c>
      <c r="B441" s="72" t="s">
        <v>481</v>
      </c>
      <c r="C441" s="92" t="s">
        <v>1457</v>
      </c>
      <c r="D441" s="6"/>
      <c r="E441" s="14" t="str">
        <f t="shared" si="6"/>
        <v>SNB953975499051</v>
      </c>
      <c r="F441" s="6"/>
      <c r="G441" s="6"/>
      <c r="H441" s="6"/>
      <c r="I441" s="6"/>
      <c r="J441" s="6"/>
      <c r="K441" s="6"/>
      <c r="L441" s="6"/>
      <c r="M441" s="6"/>
      <c r="N441" s="6"/>
      <c r="O441" s="6"/>
      <c r="P441" s="6"/>
      <c r="Q441" s="6"/>
      <c r="R441" s="6"/>
      <c r="S441" s="6"/>
      <c r="T441" s="6"/>
      <c r="U441" s="6"/>
      <c r="V441" s="6"/>
      <c r="W441" s="6"/>
      <c r="X441" s="6"/>
      <c r="Y441" s="6"/>
      <c r="Z441" s="6"/>
    </row>
    <row r="442" spans="1:26" x14ac:dyDescent="0.3">
      <c r="A442" s="75">
        <v>10000742</v>
      </c>
      <c r="B442" s="72" t="s">
        <v>633</v>
      </c>
      <c r="C442" s="92" t="s">
        <v>1458</v>
      </c>
      <c r="D442" s="6"/>
      <c r="E442" s="14" t="str">
        <f t="shared" si="6"/>
        <v>SNB968949417344</v>
      </c>
      <c r="F442" s="6"/>
      <c r="G442" s="6"/>
      <c r="H442" s="6"/>
      <c r="I442" s="6"/>
      <c r="J442" s="6"/>
      <c r="K442" s="6"/>
      <c r="L442" s="6"/>
      <c r="M442" s="6"/>
      <c r="N442" s="6"/>
      <c r="O442" s="6"/>
      <c r="P442" s="6"/>
      <c r="Q442" s="6"/>
      <c r="R442" s="6"/>
      <c r="S442" s="6"/>
      <c r="T442" s="6"/>
      <c r="U442" s="6"/>
      <c r="V442" s="6"/>
      <c r="W442" s="6"/>
      <c r="X442" s="6"/>
      <c r="Y442" s="6"/>
      <c r="Z442" s="6"/>
    </row>
    <row r="443" spans="1:26" x14ac:dyDescent="0.3">
      <c r="A443" s="75">
        <v>10000651</v>
      </c>
      <c r="B443" s="72" t="s">
        <v>22</v>
      </c>
      <c r="C443" s="92" t="s">
        <v>1459</v>
      </c>
      <c r="D443" s="6"/>
      <c r="E443" s="14" t="str">
        <f t="shared" si="6"/>
        <v>SNB911031559460</v>
      </c>
      <c r="F443" s="6"/>
      <c r="G443" s="6"/>
      <c r="H443" s="6"/>
      <c r="I443" s="6"/>
      <c r="J443" s="6"/>
      <c r="K443" s="6"/>
      <c r="L443" s="6"/>
      <c r="M443" s="6"/>
      <c r="N443" s="6"/>
      <c r="O443" s="6"/>
      <c r="P443" s="6"/>
      <c r="Q443" s="6"/>
      <c r="R443" s="6"/>
      <c r="S443" s="6"/>
      <c r="T443" s="6"/>
      <c r="U443" s="6"/>
      <c r="V443" s="6"/>
      <c r="W443" s="6"/>
      <c r="X443" s="6"/>
      <c r="Y443" s="6"/>
      <c r="Z443" s="6"/>
    </row>
    <row r="444" spans="1:26" x14ac:dyDescent="0.3">
      <c r="A444" s="75">
        <v>10000517</v>
      </c>
      <c r="B444" s="72" t="s">
        <v>349</v>
      </c>
      <c r="C444" s="92" t="s">
        <v>1460</v>
      </c>
      <c r="D444" s="6"/>
      <c r="E444" s="14" t="str">
        <f t="shared" si="6"/>
        <v>SNB941424038838</v>
      </c>
      <c r="F444" s="6"/>
      <c r="G444" s="6"/>
      <c r="H444" s="6"/>
      <c r="I444" s="6"/>
      <c r="J444" s="6"/>
      <c r="K444" s="6"/>
      <c r="L444" s="6"/>
      <c r="M444" s="6"/>
      <c r="N444" s="6"/>
      <c r="O444" s="6"/>
      <c r="P444" s="6"/>
      <c r="Q444" s="6"/>
      <c r="R444" s="6"/>
      <c r="S444" s="6"/>
      <c r="T444" s="6"/>
      <c r="U444" s="6"/>
      <c r="V444" s="6"/>
      <c r="W444" s="6"/>
      <c r="X444" s="6"/>
      <c r="Y444" s="6"/>
      <c r="Z444" s="6"/>
    </row>
    <row r="445" spans="1:26" x14ac:dyDescent="0.3">
      <c r="A445" s="75">
        <v>10000922</v>
      </c>
      <c r="B445" s="72" t="s">
        <v>726</v>
      </c>
      <c r="C445" s="92" t="s">
        <v>1461</v>
      </c>
      <c r="D445" s="6"/>
      <c r="E445" s="14" t="str">
        <f t="shared" si="6"/>
        <v>SNB977253144464</v>
      </c>
      <c r="F445" s="6"/>
      <c r="G445" s="6"/>
      <c r="H445" s="6"/>
      <c r="I445" s="6"/>
      <c r="J445" s="6"/>
      <c r="K445" s="6"/>
      <c r="L445" s="6"/>
      <c r="M445" s="6"/>
      <c r="N445" s="6"/>
      <c r="O445" s="6"/>
      <c r="P445" s="6"/>
      <c r="Q445" s="6"/>
      <c r="R445" s="6"/>
      <c r="S445" s="6"/>
      <c r="T445" s="6"/>
      <c r="U445" s="6"/>
      <c r="V445" s="6"/>
      <c r="W445" s="6"/>
      <c r="X445" s="6"/>
      <c r="Y445" s="6"/>
      <c r="Z445" s="6"/>
    </row>
    <row r="446" spans="1:26" x14ac:dyDescent="0.3">
      <c r="A446" s="75">
        <v>10001330</v>
      </c>
      <c r="B446" s="72" t="s">
        <v>807</v>
      </c>
      <c r="C446" s="92" t="s">
        <v>1462</v>
      </c>
      <c r="D446" s="6"/>
      <c r="E446" s="14" t="str">
        <f t="shared" si="6"/>
        <v>SNB984060961757</v>
      </c>
      <c r="F446" s="6"/>
      <c r="G446" s="6"/>
      <c r="H446" s="6"/>
      <c r="I446" s="6"/>
      <c r="J446" s="6"/>
      <c r="K446" s="6"/>
      <c r="L446" s="6"/>
      <c r="M446" s="6"/>
      <c r="N446" s="6"/>
      <c r="O446" s="6"/>
      <c r="P446" s="6"/>
      <c r="Q446" s="6"/>
      <c r="R446" s="6"/>
      <c r="S446" s="6"/>
      <c r="T446" s="6"/>
      <c r="U446" s="6"/>
      <c r="V446" s="6"/>
      <c r="W446" s="6"/>
      <c r="X446" s="6"/>
      <c r="Y446" s="6"/>
      <c r="Z446" s="6"/>
    </row>
    <row r="447" spans="1:26" x14ac:dyDescent="0.3">
      <c r="A447" s="75">
        <v>10000752</v>
      </c>
      <c r="B447" s="72" t="s">
        <v>525</v>
      </c>
      <c r="C447" s="92" t="s">
        <v>1463</v>
      </c>
      <c r="D447" s="6"/>
      <c r="E447" s="14" t="str">
        <f t="shared" si="6"/>
        <v>SNB958672501014</v>
      </c>
      <c r="F447" s="6"/>
      <c r="G447" s="6"/>
      <c r="H447" s="6"/>
      <c r="I447" s="6"/>
      <c r="J447" s="6"/>
      <c r="K447" s="6"/>
      <c r="L447" s="6"/>
      <c r="M447" s="6"/>
      <c r="N447" s="6"/>
      <c r="O447" s="6"/>
      <c r="P447" s="6"/>
      <c r="Q447" s="6"/>
      <c r="R447" s="6"/>
      <c r="S447" s="6"/>
      <c r="T447" s="6"/>
      <c r="U447" s="6"/>
      <c r="V447" s="6"/>
      <c r="W447" s="6"/>
      <c r="X447" s="6"/>
      <c r="Y447" s="6"/>
      <c r="Z447" s="6"/>
    </row>
    <row r="448" spans="1:26" x14ac:dyDescent="0.3">
      <c r="A448" s="75">
        <v>10001762</v>
      </c>
      <c r="B448" s="72" t="s">
        <v>615</v>
      </c>
      <c r="C448" s="92" t="s">
        <v>1464</v>
      </c>
      <c r="D448" s="6"/>
      <c r="E448" s="14" t="str">
        <f t="shared" si="6"/>
        <v>SNB967186419241</v>
      </c>
      <c r="F448" s="6"/>
      <c r="G448" s="6"/>
      <c r="H448" s="6"/>
      <c r="I448" s="6"/>
      <c r="J448" s="6"/>
      <c r="K448" s="6"/>
      <c r="L448" s="6"/>
      <c r="M448" s="6"/>
      <c r="N448" s="6"/>
      <c r="O448" s="6"/>
      <c r="P448" s="6"/>
      <c r="Q448" s="6"/>
      <c r="R448" s="6"/>
      <c r="S448" s="6"/>
      <c r="T448" s="6"/>
      <c r="U448" s="6"/>
      <c r="V448" s="6"/>
      <c r="W448" s="6"/>
      <c r="X448" s="6"/>
      <c r="Y448" s="6"/>
      <c r="Z448" s="6"/>
    </row>
    <row r="449" spans="1:26" x14ac:dyDescent="0.3">
      <c r="A449" s="75">
        <v>10000835</v>
      </c>
      <c r="B449" s="72" t="s">
        <v>620</v>
      </c>
      <c r="C449" s="92" t="s">
        <v>1465</v>
      </c>
      <c r="D449" s="6"/>
      <c r="E449" s="14" t="str">
        <f t="shared" si="6"/>
        <v>SNB967958627669</v>
      </c>
      <c r="F449" s="6"/>
      <c r="G449" s="6"/>
      <c r="H449" s="6"/>
      <c r="I449" s="6"/>
      <c r="J449" s="6"/>
      <c r="K449" s="6"/>
      <c r="L449" s="6"/>
      <c r="M449" s="6"/>
      <c r="N449" s="6"/>
      <c r="O449" s="6"/>
      <c r="P449" s="6"/>
      <c r="Q449" s="6"/>
      <c r="R449" s="6"/>
      <c r="S449" s="6"/>
      <c r="T449" s="6"/>
      <c r="U449" s="6"/>
      <c r="V449" s="6"/>
      <c r="W449" s="6"/>
      <c r="X449" s="6"/>
      <c r="Y449" s="6"/>
      <c r="Z449" s="6"/>
    </row>
    <row r="450" spans="1:26" x14ac:dyDescent="0.3">
      <c r="A450" s="75">
        <v>10001386</v>
      </c>
      <c r="B450" s="72" t="s">
        <v>286</v>
      </c>
      <c r="C450" s="92" t="s">
        <v>1466</v>
      </c>
      <c r="D450" s="6"/>
      <c r="E450" s="14" t="str">
        <f t="shared" si="6"/>
        <v>SNB934457029447</v>
      </c>
      <c r="F450" s="6"/>
      <c r="G450" s="6"/>
      <c r="H450" s="6"/>
      <c r="I450" s="6"/>
      <c r="J450" s="6"/>
      <c r="K450" s="6"/>
      <c r="L450" s="6"/>
      <c r="M450" s="6"/>
      <c r="N450" s="6"/>
      <c r="O450" s="6"/>
      <c r="P450" s="6"/>
      <c r="Q450" s="6"/>
      <c r="R450" s="6"/>
      <c r="S450" s="6"/>
      <c r="T450" s="6"/>
      <c r="U450" s="6"/>
      <c r="V450" s="6"/>
      <c r="W450" s="6"/>
      <c r="X450" s="6"/>
      <c r="Y450" s="6"/>
      <c r="Z450" s="6"/>
    </row>
    <row r="451" spans="1:26" x14ac:dyDescent="0.3">
      <c r="A451" s="75">
        <v>10000184</v>
      </c>
      <c r="B451" s="72" t="s">
        <v>433</v>
      </c>
      <c r="C451" s="92" t="s">
        <v>1467</v>
      </c>
      <c r="D451" s="6"/>
      <c r="E451" s="14" t="str">
        <f t="shared" ref="E451:E514" si="7">B451</f>
        <v>SNB948413721931</v>
      </c>
      <c r="F451" s="6"/>
      <c r="G451" s="6"/>
      <c r="H451" s="6"/>
      <c r="I451" s="6"/>
      <c r="J451" s="6"/>
      <c r="K451" s="6"/>
      <c r="L451" s="6"/>
      <c r="M451" s="6"/>
      <c r="N451" s="6"/>
      <c r="O451" s="6"/>
      <c r="P451" s="6"/>
      <c r="Q451" s="6"/>
      <c r="R451" s="6"/>
      <c r="S451" s="6"/>
      <c r="T451" s="6"/>
      <c r="U451" s="6"/>
      <c r="V451" s="6"/>
      <c r="W451" s="6"/>
      <c r="X451" s="6"/>
      <c r="Y451" s="6"/>
      <c r="Z451" s="6"/>
    </row>
    <row r="452" spans="1:26" x14ac:dyDescent="0.3">
      <c r="A452" s="75">
        <v>10000729</v>
      </c>
      <c r="B452" s="72" t="s">
        <v>369</v>
      </c>
      <c r="C452" s="92" t="s">
        <v>1468</v>
      </c>
      <c r="D452" s="6"/>
      <c r="E452" s="14" t="str">
        <f t="shared" si="7"/>
        <v>SNB943203125821</v>
      </c>
      <c r="F452" s="6"/>
      <c r="G452" s="6"/>
      <c r="H452" s="6"/>
      <c r="I452" s="6"/>
      <c r="J452" s="6"/>
      <c r="K452" s="6"/>
      <c r="L452" s="6"/>
      <c r="M452" s="6"/>
      <c r="N452" s="6"/>
      <c r="O452" s="6"/>
      <c r="P452" s="6"/>
      <c r="Q452" s="6"/>
      <c r="R452" s="6"/>
      <c r="S452" s="6"/>
      <c r="T452" s="6"/>
      <c r="U452" s="6"/>
      <c r="V452" s="6"/>
      <c r="W452" s="6"/>
      <c r="X452" s="6"/>
      <c r="Y452" s="6"/>
      <c r="Z452" s="6"/>
    </row>
    <row r="453" spans="1:26" x14ac:dyDescent="0.3">
      <c r="A453" s="75">
        <v>10000950</v>
      </c>
      <c r="B453" s="72" t="s">
        <v>445</v>
      </c>
      <c r="C453" s="92" t="s">
        <v>1469</v>
      </c>
      <c r="D453" s="6"/>
      <c r="E453" s="14" t="str">
        <f t="shared" si="7"/>
        <v>SNB949422762892</v>
      </c>
      <c r="F453" s="6"/>
      <c r="G453" s="6"/>
      <c r="H453" s="6"/>
      <c r="I453" s="6"/>
      <c r="J453" s="6"/>
      <c r="K453" s="6"/>
      <c r="L453" s="6"/>
      <c r="M453" s="6"/>
      <c r="N453" s="6"/>
      <c r="O453" s="6"/>
      <c r="P453" s="6"/>
      <c r="Q453" s="6"/>
      <c r="R453" s="6"/>
      <c r="S453" s="6"/>
      <c r="T453" s="6"/>
      <c r="U453" s="6"/>
      <c r="V453" s="6"/>
      <c r="W453" s="6"/>
      <c r="X453" s="6"/>
      <c r="Y453" s="6"/>
      <c r="Z453" s="6"/>
    </row>
    <row r="454" spans="1:26" x14ac:dyDescent="0.3">
      <c r="A454" s="75">
        <v>10001412</v>
      </c>
      <c r="B454" s="72" t="s">
        <v>787</v>
      </c>
      <c r="C454" s="92" t="s">
        <v>1470</v>
      </c>
      <c r="D454" s="6"/>
      <c r="E454" s="14" t="str">
        <f t="shared" si="7"/>
        <v>SNB982671807549</v>
      </c>
      <c r="F454" s="6"/>
      <c r="G454" s="6"/>
      <c r="H454" s="6"/>
      <c r="I454" s="6"/>
      <c r="J454" s="6"/>
      <c r="K454" s="6"/>
      <c r="L454" s="6"/>
      <c r="M454" s="6"/>
      <c r="N454" s="6"/>
      <c r="O454" s="6"/>
      <c r="P454" s="6"/>
      <c r="Q454" s="6"/>
      <c r="R454" s="6"/>
      <c r="S454" s="6"/>
      <c r="T454" s="6"/>
      <c r="U454" s="6"/>
      <c r="V454" s="6"/>
      <c r="W454" s="6"/>
      <c r="X454" s="6"/>
      <c r="Y454" s="6"/>
      <c r="Z454" s="6"/>
    </row>
    <row r="455" spans="1:26" x14ac:dyDescent="0.3">
      <c r="A455" s="75">
        <v>10000664</v>
      </c>
      <c r="B455" s="72" t="s">
        <v>530</v>
      </c>
      <c r="C455" s="92" t="s">
        <v>1471</v>
      </c>
      <c r="D455" s="6"/>
      <c r="E455" s="14" t="str">
        <f t="shared" si="7"/>
        <v>SNB959373877170</v>
      </c>
      <c r="F455" s="6"/>
      <c r="G455" s="6"/>
      <c r="H455" s="6"/>
      <c r="I455" s="6"/>
      <c r="J455" s="6"/>
      <c r="K455" s="6"/>
      <c r="L455" s="6"/>
      <c r="M455" s="6"/>
      <c r="N455" s="6"/>
      <c r="O455" s="6"/>
      <c r="P455" s="6"/>
      <c r="Q455" s="6"/>
      <c r="R455" s="6"/>
      <c r="S455" s="6"/>
      <c r="T455" s="6"/>
      <c r="U455" s="6"/>
      <c r="V455" s="6"/>
      <c r="W455" s="6"/>
      <c r="X455" s="6"/>
      <c r="Y455" s="6"/>
      <c r="Z455" s="6"/>
    </row>
    <row r="456" spans="1:26" x14ac:dyDescent="0.3">
      <c r="A456" s="75">
        <v>10001715</v>
      </c>
      <c r="B456" s="72" t="s">
        <v>412</v>
      </c>
      <c r="C456" s="92" t="s">
        <v>1472</v>
      </c>
      <c r="D456" s="6"/>
      <c r="E456" s="14" t="str">
        <f t="shared" si="7"/>
        <v>SNB946710442153</v>
      </c>
      <c r="F456" s="6"/>
      <c r="G456" s="6"/>
      <c r="H456" s="6"/>
      <c r="I456" s="6"/>
      <c r="J456" s="6"/>
      <c r="K456" s="6"/>
      <c r="L456" s="6"/>
      <c r="M456" s="6"/>
      <c r="N456" s="6"/>
      <c r="O456" s="6"/>
      <c r="P456" s="6"/>
      <c r="Q456" s="6"/>
      <c r="R456" s="6"/>
      <c r="S456" s="6"/>
      <c r="T456" s="6"/>
      <c r="U456" s="6"/>
      <c r="V456" s="6"/>
      <c r="W456" s="6"/>
      <c r="X456" s="6"/>
      <c r="Y456" s="6"/>
      <c r="Z456" s="6"/>
    </row>
    <row r="457" spans="1:26" x14ac:dyDescent="0.3">
      <c r="A457" s="75">
        <v>10000156</v>
      </c>
      <c r="B457" s="72" t="s">
        <v>576</v>
      </c>
      <c r="C457" s="92" t="s">
        <v>1473</v>
      </c>
      <c r="D457" s="6"/>
      <c r="E457" s="14" t="str">
        <f t="shared" si="7"/>
        <v>SNB963795614626</v>
      </c>
      <c r="F457" s="6"/>
      <c r="G457" s="6"/>
      <c r="H457" s="6"/>
      <c r="I457" s="6"/>
      <c r="J457" s="6"/>
      <c r="K457" s="6"/>
      <c r="L457" s="6"/>
      <c r="M457" s="6"/>
      <c r="N457" s="6"/>
      <c r="O457" s="6"/>
      <c r="P457" s="6"/>
      <c r="Q457" s="6"/>
      <c r="R457" s="6"/>
      <c r="S457" s="6"/>
      <c r="T457" s="6"/>
      <c r="U457" s="6"/>
      <c r="V457" s="6"/>
      <c r="W457" s="6"/>
      <c r="X457" s="6"/>
      <c r="Y457" s="6"/>
      <c r="Z457" s="6"/>
    </row>
    <row r="458" spans="1:26" x14ac:dyDescent="0.3">
      <c r="A458" s="75">
        <v>10001388</v>
      </c>
      <c r="B458" s="72" t="s">
        <v>438</v>
      </c>
      <c r="C458" s="92" t="s">
        <v>1474</v>
      </c>
      <c r="D458" s="6"/>
      <c r="E458" s="14" t="str">
        <f t="shared" si="7"/>
        <v>SNB948741734467</v>
      </c>
      <c r="F458" s="6"/>
      <c r="G458" s="6"/>
      <c r="H458" s="6"/>
      <c r="I458" s="6"/>
      <c r="J458" s="6"/>
      <c r="K458" s="6"/>
      <c r="L458" s="6"/>
      <c r="M458" s="6"/>
      <c r="N458" s="6"/>
      <c r="O458" s="6"/>
      <c r="P458" s="6"/>
      <c r="Q458" s="6"/>
      <c r="R458" s="6"/>
      <c r="S458" s="6"/>
      <c r="T458" s="6"/>
      <c r="U458" s="6"/>
      <c r="V458" s="6"/>
      <c r="W458" s="6"/>
      <c r="X458" s="6"/>
      <c r="Y458" s="6"/>
      <c r="Z458" s="6"/>
    </row>
    <row r="459" spans="1:26" x14ac:dyDescent="0.3">
      <c r="A459" s="75">
        <v>10000831</v>
      </c>
      <c r="B459" s="72" t="s">
        <v>251</v>
      </c>
      <c r="C459" s="92" t="s">
        <v>1475</v>
      </c>
      <c r="D459" s="6"/>
      <c r="E459" s="14" t="str">
        <f t="shared" si="7"/>
        <v>SNB931622346583</v>
      </c>
      <c r="F459" s="6"/>
      <c r="G459" s="6"/>
      <c r="H459" s="6"/>
      <c r="I459" s="6"/>
      <c r="J459" s="6"/>
      <c r="K459" s="6"/>
      <c r="L459" s="6"/>
      <c r="M459" s="6"/>
      <c r="N459" s="6"/>
      <c r="O459" s="6"/>
      <c r="P459" s="6"/>
      <c r="Q459" s="6"/>
      <c r="R459" s="6"/>
      <c r="S459" s="6"/>
      <c r="T459" s="6"/>
      <c r="U459" s="6"/>
      <c r="V459" s="6"/>
      <c r="W459" s="6"/>
      <c r="X459" s="6"/>
      <c r="Y459" s="6"/>
      <c r="Z459" s="6"/>
    </row>
    <row r="460" spans="1:26" x14ac:dyDescent="0.3">
      <c r="A460" s="75">
        <v>10000255</v>
      </c>
      <c r="B460" s="72" t="s">
        <v>501</v>
      </c>
      <c r="C460" s="92" t="s">
        <v>1437</v>
      </c>
      <c r="D460" s="6"/>
      <c r="E460" s="14" t="str">
        <f t="shared" si="7"/>
        <v>SNB956377097702</v>
      </c>
      <c r="F460" s="6"/>
      <c r="G460" s="6"/>
      <c r="H460" s="6"/>
      <c r="I460" s="6"/>
      <c r="J460" s="6"/>
      <c r="K460" s="6"/>
      <c r="L460" s="6"/>
      <c r="M460" s="6"/>
      <c r="N460" s="6"/>
      <c r="O460" s="6"/>
      <c r="P460" s="6"/>
      <c r="Q460" s="6"/>
      <c r="R460" s="6"/>
      <c r="S460" s="6"/>
      <c r="T460" s="6"/>
      <c r="U460" s="6"/>
      <c r="V460" s="6"/>
      <c r="W460" s="6"/>
      <c r="X460" s="6"/>
      <c r="Y460" s="6"/>
      <c r="Z460" s="6"/>
    </row>
    <row r="461" spans="1:26" x14ac:dyDescent="0.3">
      <c r="A461" s="75">
        <v>10001667</v>
      </c>
      <c r="B461" s="72" t="s">
        <v>574</v>
      </c>
      <c r="C461" s="92" t="s">
        <v>1476</v>
      </c>
      <c r="D461" s="6"/>
      <c r="E461" s="14" t="str">
        <f t="shared" si="7"/>
        <v>SNB963746327452</v>
      </c>
      <c r="F461" s="6"/>
      <c r="G461" s="6"/>
      <c r="H461" s="6"/>
      <c r="I461" s="6"/>
      <c r="J461" s="6"/>
      <c r="K461" s="6"/>
      <c r="L461" s="6"/>
      <c r="M461" s="6"/>
      <c r="N461" s="6"/>
      <c r="O461" s="6"/>
      <c r="P461" s="6"/>
      <c r="Q461" s="6"/>
      <c r="R461" s="6"/>
      <c r="S461" s="6"/>
      <c r="T461" s="6"/>
      <c r="U461" s="6"/>
      <c r="V461" s="6"/>
      <c r="W461" s="6"/>
      <c r="X461" s="6"/>
      <c r="Y461" s="6"/>
      <c r="Z461" s="6"/>
    </row>
    <row r="462" spans="1:26" x14ac:dyDescent="0.3">
      <c r="A462" s="75">
        <v>10000219</v>
      </c>
      <c r="B462" s="72" t="s">
        <v>446</v>
      </c>
      <c r="C462" s="92" t="s">
        <v>1477</v>
      </c>
      <c r="D462" s="6"/>
      <c r="E462" s="14" t="str">
        <f t="shared" si="7"/>
        <v>SNB949646353012</v>
      </c>
      <c r="F462" s="6"/>
      <c r="G462" s="6"/>
      <c r="H462" s="6"/>
      <c r="I462" s="6"/>
      <c r="J462" s="6"/>
      <c r="K462" s="6"/>
      <c r="L462" s="6"/>
      <c r="M462" s="6"/>
      <c r="N462" s="6"/>
      <c r="O462" s="6"/>
      <c r="P462" s="6"/>
      <c r="Q462" s="6"/>
      <c r="R462" s="6"/>
      <c r="S462" s="6"/>
      <c r="T462" s="6"/>
      <c r="U462" s="6"/>
      <c r="V462" s="6"/>
      <c r="W462" s="6"/>
      <c r="X462" s="6"/>
      <c r="Y462" s="6"/>
      <c r="Z462" s="6"/>
    </row>
    <row r="463" spans="1:26" x14ac:dyDescent="0.3">
      <c r="A463" s="75">
        <v>10010889</v>
      </c>
      <c r="B463" s="72" t="s">
        <v>47</v>
      </c>
      <c r="C463" s="92" t="s">
        <v>1438</v>
      </c>
      <c r="D463" s="6"/>
      <c r="E463" s="14" t="str">
        <f t="shared" si="7"/>
        <v>SNB913346629968</v>
      </c>
      <c r="F463" s="6"/>
      <c r="G463" s="6"/>
      <c r="H463" s="6"/>
      <c r="I463" s="6"/>
      <c r="J463" s="6"/>
      <c r="K463" s="6"/>
      <c r="L463" s="6"/>
      <c r="M463" s="6"/>
      <c r="N463" s="6"/>
      <c r="O463" s="6"/>
      <c r="P463" s="6"/>
      <c r="Q463" s="6"/>
      <c r="R463" s="6"/>
      <c r="S463" s="6"/>
      <c r="T463" s="6"/>
      <c r="U463" s="6"/>
      <c r="V463" s="6"/>
      <c r="W463" s="6"/>
      <c r="X463" s="6"/>
      <c r="Y463" s="6"/>
      <c r="Z463" s="6"/>
    </row>
    <row r="464" spans="1:26" x14ac:dyDescent="0.3">
      <c r="A464" s="75">
        <v>10000933</v>
      </c>
      <c r="B464" s="72" t="s">
        <v>617</v>
      </c>
      <c r="C464" s="92" t="s">
        <v>1478</v>
      </c>
      <c r="D464" s="6"/>
      <c r="E464" s="14" t="str">
        <f t="shared" si="7"/>
        <v>SNB967782555602</v>
      </c>
      <c r="F464" s="6"/>
      <c r="G464" s="6"/>
      <c r="H464" s="6"/>
      <c r="I464" s="6"/>
      <c r="J464" s="6"/>
      <c r="K464" s="6"/>
      <c r="L464" s="6"/>
      <c r="M464" s="6"/>
      <c r="N464" s="6"/>
      <c r="O464" s="6"/>
      <c r="P464" s="6"/>
      <c r="Q464" s="6"/>
      <c r="R464" s="6"/>
      <c r="S464" s="6"/>
      <c r="T464" s="6"/>
      <c r="U464" s="6"/>
      <c r="V464" s="6"/>
      <c r="W464" s="6"/>
      <c r="X464" s="6"/>
      <c r="Y464" s="6"/>
      <c r="Z464" s="6"/>
    </row>
    <row r="465" spans="1:26" x14ac:dyDescent="0.3">
      <c r="A465" s="75">
        <v>10000646</v>
      </c>
      <c r="B465" s="72" t="s">
        <v>532</v>
      </c>
      <c r="C465" s="92" t="s">
        <v>1479</v>
      </c>
      <c r="D465" s="6"/>
      <c r="E465" s="14" t="str">
        <f t="shared" si="7"/>
        <v>SNB959513498364</v>
      </c>
      <c r="F465" s="6"/>
      <c r="G465" s="6"/>
      <c r="H465" s="6"/>
      <c r="I465" s="6"/>
      <c r="J465" s="6"/>
      <c r="K465" s="6"/>
      <c r="L465" s="6"/>
      <c r="M465" s="6"/>
      <c r="N465" s="6"/>
      <c r="O465" s="6"/>
      <c r="P465" s="6"/>
      <c r="Q465" s="6"/>
      <c r="R465" s="6"/>
      <c r="S465" s="6"/>
      <c r="T465" s="6"/>
      <c r="U465" s="6"/>
      <c r="V465" s="6"/>
      <c r="W465" s="6"/>
      <c r="X465" s="6"/>
      <c r="Y465" s="6"/>
      <c r="Z465" s="6"/>
    </row>
    <row r="466" spans="1:26" x14ac:dyDescent="0.3">
      <c r="A466" s="75">
        <v>10001194</v>
      </c>
      <c r="B466" s="72" t="s">
        <v>567</v>
      </c>
      <c r="C466" s="92" t="s">
        <v>1003</v>
      </c>
      <c r="D466" s="6"/>
      <c r="E466" s="14" t="str">
        <f t="shared" si="7"/>
        <v>SNB962890977544</v>
      </c>
      <c r="F466" s="6"/>
      <c r="G466" s="6"/>
      <c r="H466" s="6"/>
      <c r="I466" s="6"/>
      <c r="J466" s="6"/>
      <c r="K466" s="6"/>
      <c r="L466" s="6"/>
      <c r="M466" s="6"/>
      <c r="N466" s="6"/>
      <c r="O466" s="6"/>
      <c r="P466" s="6"/>
      <c r="Q466" s="6"/>
      <c r="R466" s="6"/>
      <c r="S466" s="6"/>
      <c r="T466" s="6"/>
      <c r="U466" s="6"/>
      <c r="V466" s="6"/>
      <c r="W466" s="6"/>
      <c r="X466" s="6"/>
      <c r="Y466" s="6"/>
      <c r="Z466" s="6"/>
    </row>
    <row r="467" spans="1:26" x14ac:dyDescent="0.3">
      <c r="A467" s="75">
        <v>10000859</v>
      </c>
      <c r="B467" s="72" t="s">
        <v>476</v>
      </c>
      <c r="C467" s="92" t="s">
        <v>986</v>
      </c>
      <c r="D467" s="6"/>
      <c r="E467" s="14" t="str">
        <f t="shared" si="7"/>
        <v>SNB953669866350</v>
      </c>
      <c r="F467" s="6"/>
      <c r="G467" s="6"/>
      <c r="H467" s="6"/>
      <c r="I467" s="6"/>
      <c r="J467" s="6"/>
      <c r="K467" s="6"/>
      <c r="L467" s="6"/>
      <c r="M467" s="6"/>
      <c r="N467" s="6"/>
      <c r="O467" s="6"/>
      <c r="P467" s="6"/>
      <c r="Q467" s="6"/>
      <c r="R467" s="6"/>
      <c r="S467" s="6"/>
      <c r="T467" s="6"/>
      <c r="U467" s="6"/>
      <c r="V467" s="6"/>
      <c r="W467" s="6"/>
      <c r="X467" s="6"/>
      <c r="Y467" s="6"/>
      <c r="Z467" s="6"/>
    </row>
    <row r="468" spans="1:26" x14ac:dyDescent="0.3">
      <c r="A468" s="75">
        <v>10000521</v>
      </c>
      <c r="B468" s="72" t="s">
        <v>495</v>
      </c>
      <c r="C468" s="92" t="s">
        <v>1480</v>
      </c>
      <c r="D468" s="6"/>
      <c r="E468" s="14" t="str">
        <f t="shared" si="7"/>
        <v>SNB955586052717</v>
      </c>
      <c r="F468" s="6"/>
      <c r="G468" s="6"/>
      <c r="H468" s="6"/>
      <c r="I468" s="6"/>
      <c r="J468" s="6"/>
      <c r="K468" s="6"/>
      <c r="L468" s="6"/>
      <c r="M468" s="6"/>
      <c r="N468" s="6"/>
      <c r="O468" s="6"/>
      <c r="P468" s="6"/>
      <c r="Q468" s="6"/>
      <c r="R468" s="6"/>
      <c r="S468" s="6"/>
      <c r="T468" s="6"/>
      <c r="U468" s="6"/>
      <c r="V468" s="6"/>
      <c r="W468" s="6"/>
      <c r="X468" s="6"/>
      <c r="Y468" s="6"/>
      <c r="Z468" s="6"/>
    </row>
    <row r="469" spans="1:26" x14ac:dyDescent="0.3">
      <c r="A469" s="75">
        <v>10000386</v>
      </c>
      <c r="B469" s="72" t="s">
        <v>19</v>
      </c>
      <c r="C469" s="92" t="s">
        <v>1481</v>
      </c>
      <c r="D469" s="6"/>
      <c r="E469" s="14" t="str">
        <f t="shared" si="7"/>
        <v>SNB910950265032</v>
      </c>
      <c r="F469" s="6"/>
      <c r="G469" s="6"/>
      <c r="H469" s="6"/>
      <c r="I469" s="6"/>
      <c r="J469" s="6"/>
      <c r="K469" s="6"/>
      <c r="L469" s="6"/>
      <c r="M469" s="6"/>
      <c r="N469" s="6"/>
      <c r="O469" s="6"/>
      <c r="P469" s="6"/>
      <c r="Q469" s="6"/>
      <c r="R469" s="6"/>
      <c r="S469" s="6"/>
      <c r="T469" s="6"/>
      <c r="U469" s="6"/>
      <c r="V469" s="6"/>
      <c r="W469" s="6"/>
      <c r="X469" s="6"/>
      <c r="Y469" s="6"/>
      <c r="Z469" s="6"/>
    </row>
    <row r="470" spans="1:26" x14ac:dyDescent="0.3">
      <c r="A470" s="75">
        <v>10000530</v>
      </c>
      <c r="B470" s="72" t="s">
        <v>119</v>
      </c>
      <c r="C470" s="92" t="s">
        <v>923</v>
      </c>
      <c r="D470" s="6"/>
      <c r="E470" s="14" t="str">
        <f t="shared" si="7"/>
        <v>SNB919654931526</v>
      </c>
      <c r="F470" s="6"/>
      <c r="G470" s="6"/>
      <c r="H470" s="6"/>
      <c r="I470" s="6"/>
      <c r="J470" s="6"/>
      <c r="K470" s="6"/>
      <c r="L470" s="6"/>
      <c r="M470" s="6"/>
      <c r="N470" s="6"/>
      <c r="O470" s="6"/>
      <c r="P470" s="6"/>
      <c r="Q470" s="6"/>
      <c r="R470" s="6"/>
      <c r="S470" s="6"/>
      <c r="T470" s="6"/>
      <c r="U470" s="6"/>
      <c r="V470" s="6"/>
      <c r="W470" s="6"/>
      <c r="X470" s="6"/>
      <c r="Y470" s="6"/>
      <c r="Z470" s="6"/>
    </row>
    <row r="471" spans="1:26" x14ac:dyDescent="0.3">
      <c r="A471" s="75">
        <v>10000075</v>
      </c>
      <c r="B471" s="72" t="s">
        <v>155</v>
      </c>
      <c r="C471" s="92" t="s">
        <v>1482</v>
      </c>
      <c r="D471" s="6"/>
      <c r="E471" s="14" t="str">
        <f t="shared" si="7"/>
        <v>SNB922514070884</v>
      </c>
      <c r="F471" s="6"/>
      <c r="G471" s="6"/>
      <c r="H471" s="6"/>
      <c r="I471" s="6"/>
      <c r="J471" s="6"/>
      <c r="K471" s="6"/>
      <c r="L471" s="6"/>
      <c r="M471" s="6"/>
      <c r="N471" s="6"/>
      <c r="O471" s="6"/>
      <c r="P471" s="6"/>
      <c r="Q471" s="6"/>
      <c r="R471" s="6"/>
      <c r="S471" s="6"/>
      <c r="T471" s="6"/>
      <c r="U471" s="6"/>
      <c r="V471" s="6"/>
      <c r="W471" s="6"/>
      <c r="X471" s="6"/>
      <c r="Y471" s="6"/>
      <c r="Z471" s="6"/>
    </row>
    <row r="472" spans="1:26" x14ac:dyDescent="0.3">
      <c r="A472" s="75">
        <v>10003601</v>
      </c>
      <c r="B472" s="72" t="s">
        <v>156</v>
      </c>
      <c r="C472" s="92" t="s">
        <v>1483</v>
      </c>
      <c r="D472" s="6"/>
      <c r="E472" s="14" t="str">
        <f t="shared" si="7"/>
        <v>SNB922607376381</v>
      </c>
      <c r="F472" s="6"/>
      <c r="G472" s="6"/>
      <c r="H472" s="6"/>
      <c r="I472" s="6"/>
      <c r="J472" s="6"/>
      <c r="K472" s="6"/>
      <c r="L472" s="6"/>
      <c r="M472" s="6"/>
      <c r="N472" s="6"/>
      <c r="O472" s="6"/>
      <c r="P472" s="6"/>
      <c r="Q472" s="6"/>
      <c r="R472" s="6"/>
      <c r="S472" s="6"/>
      <c r="T472" s="6"/>
      <c r="U472" s="6"/>
      <c r="V472" s="6"/>
      <c r="W472" s="6"/>
      <c r="X472" s="6"/>
      <c r="Y472" s="6"/>
      <c r="Z472" s="6"/>
    </row>
    <row r="473" spans="1:26" x14ac:dyDescent="0.3">
      <c r="A473" s="75">
        <v>10001364</v>
      </c>
      <c r="B473" s="72" t="s">
        <v>782</v>
      </c>
      <c r="C473" s="92" t="s">
        <v>1484</v>
      </c>
      <c r="D473" s="6"/>
      <c r="E473" s="14" t="str">
        <f t="shared" si="7"/>
        <v>SNB982380015723</v>
      </c>
      <c r="F473" s="6"/>
      <c r="G473" s="6"/>
      <c r="H473" s="6"/>
      <c r="I473" s="6"/>
      <c r="J473" s="6"/>
      <c r="K473" s="6"/>
      <c r="L473" s="6"/>
      <c r="M473" s="6"/>
      <c r="N473" s="6"/>
      <c r="O473" s="6"/>
      <c r="P473" s="6"/>
      <c r="Q473" s="6"/>
      <c r="R473" s="6"/>
      <c r="S473" s="6"/>
      <c r="T473" s="6"/>
      <c r="U473" s="6"/>
      <c r="V473" s="6"/>
      <c r="W473" s="6"/>
      <c r="X473" s="6"/>
      <c r="Y473" s="6"/>
      <c r="Z473" s="6"/>
    </row>
    <row r="474" spans="1:26" x14ac:dyDescent="0.3">
      <c r="A474" s="75">
        <v>10000312</v>
      </c>
      <c r="B474" s="72" t="s">
        <v>238</v>
      </c>
      <c r="C474" s="92" t="s">
        <v>1485</v>
      </c>
      <c r="D474" s="6"/>
      <c r="E474" s="14" t="str">
        <f t="shared" si="7"/>
        <v>SNB930423383254</v>
      </c>
      <c r="F474" s="6"/>
      <c r="G474" s="6"/>
      <c r="H474" s="6"/>
      <c r="I474" s="6"/>
      <c r="J474" s="6"/>
      <c r="K474" s="6"/>
      <c r="L474" s="6"/>
      <c r="M474" s="6"/>
      <c r="N474" s="6"/>
      <c r="O474" s="6"/>
      <c r="P474" s="6"/>
      <c r="Q474" s="6"/>
      <c r="R474" s="6"/>
      <c r="S474" s="6"/>
      <c r="T474" s="6"/>
      <c r="U474" s="6"/>
      <c r="V474" s="6"/>
      <c r="W474" s="6"/>
      <c r="X474" s="6"/>
      <c r="Y474" s="6"/>
      <c r="Z474" s="6"/>
    </row>
    <row r="475" spans="1:26" x14ac:dyDescent="0.3">
      <c r="A475" s="75">
        <v>10001460</v>
      </c>
      <c r="B475" s="72" t="s">
        <v>784</v>
      </c>
      <c r="C475" s="92" t="s">
        <v>1486</v>
      </c>
      <c r="D475" s="6"/>
      <c r="E475" s="14" t="str">
        <f t="shared" si="7"/>
        <v>SNB982432856366</v>
      </c>
      <c r="F475" s="6"/>
      <c r="G475" s="6"/>
      <c r="H475" s="6"/>
      <c r="I475" s="6"/>
      <c r="J475" s="6"/>
      <c r="K475" s="6"/>
      <c r="L475" s="6"/>
      <c r="M475" s="6"/>
      <c r="N475" s="6"/>
      <c r="O475" s="6"/>
      <c r="P475" s="6"/>
      <c r="Q475" s="6"/>
      <c r="R475" s="6"/>
      <c r="S475" s="6"/>
      <c r="T475" s="6"/>
      <c r="U475" s="6"/>
      <c r="V475" s="6"/>
      <c r="W475" s="6"/>
      <c r="X475" s="6"/>
      <c r="Y475" s="6"/>
      <c r="Z475" s="6"/>
    </row>
    <row r="476" spans="1:26" x14ac:dyDescent="0.3">
      <c r="A476" s="75">
        <v>10001473</v>
      </c>
      <c r="B476" s="72" t="s">
        <v>493</v>
      </c>
      <c r="C476" s="92" t="s">
        <v>1487</v>
      </c>
      <c r="D476" s="6"/>
      <c r="E476" s="14" t="str">
        <f t="shared" si="7"/>
        <v>SNB955266506998</v>
      </c>
      <c r="F476" s="6"/>
      <c r="G476" s="6"/>
      <c r="H476" s="6"/>
      <c r="I476" s="6"/>
      <c r="J476" s="6"/>
      <c r="K476" s="6"/>
      <c r="L476" s="6"/>
      <c r="M476" s="6"/>
      <c r="N476" s="6"/>
      <c r="O476" s="6"/>
      <c r="P476" s="6"/>
      <c r="Q476" s="6"/>
      <c r="R476" s="6"/>
      <c r="S476" s="6"/>
      <c r="T476" s="6"/>
      <c r="U476" s="6"/>
      <c r="V476" s="6"/>
      <c r="W476" s="6"/>
      <c r="X476" s="6"/>
      <c r="Y476" s="6"/>
      <c r="Z476" s="6"/>
    </row>
    <row r="477" spans="1:26" x14ac:dyDescent="0.3">
      <c r="A477" s="75">
        <v>10001391</v>
      </c>
      <c r="B477" s="72" t="s">
        <v>43</v>
      </c>
      <c r="C477" s="92" t="s">
        <v>1488</v>
      </c>
      <c r="D477" s="6"/>
      <c r="E477" s="14" t="str">
        <f t="shared" si="7"/>
        <v>SNB913244202027</v>
      </c>
      <c r="F477" s="6"/>
      <c r="G477" s="6"/>
      <c r="H477" s="6"/>
      <c r="I477" s="6"/>
      <c r="J477" s="6"/>
      <c r="K477" s="6"/>
      <c r="L477" s="6"/>
      <c r="M477" s="6"/>
      <c r="N477" s="6"/>
      <c r="O477" s="6"/>
      <c r="P477" s="6"/>
      <c r="Q477" s="6"/>
      <c r="R477" s="6"/>
      <c r="S477" s="6"/>
      <c r="T477" s="6"/>
      <c r="U477" s="6"/>
      <c r="V477" s="6"/>
      <c r="W477" s="6"/>
      <c r="X477" s="6"/>
      <c r="Y477" s="6"/>
      <c r="Z477" s="6"/>
    </row>
    <row r="478" spans="1:26" x14ac:dyDescent="0.3">
      <c r="A478" s="75">
        <v>10000643</v>
      </c>
      <c r="B478" s="72" t="s">
        <v>798</v>
      </c>
      <c r="C478" s="92" t="s">
        <v>1489</v>
      </c>
      <c r="D478" s="6"/>
      <c r="E478" s="14" t="str">
        <f t="shared" si="7"/>
        <v>SNB983444187332</v>
      </c>
      <c r="F478" s="6"/>
      <c r="G478" s="6"/>
      <c r="H478" s="6"/>
      <c r="I478" s="6"/>
      <c r="J478" s="6"/>
      <c r="K478" s="6"/>
      <c r="L478" s="6"/>
      <c r="M478" s="6"/>
      <c r="N478" s="6"/>
      <c r="O478" s="6"/>
      <c r="P478" s="6"/>
      <c r="Q478" s="6"/>
      <c r="R478" s="6"/>
      <c r="S478" s="6"/>
      <c r="T478" s="6"/>
      <c r="U478" s="6"/>
      <c r="V478" s="6"/>
      <c r="W478" s="6"/>
      <c r="X478" s="6"/>
      <c r="Y478" s="6"/>
      <c r="Z478" s="6"/>
    </row>
    <row r="479" spans="1:26" x14ac:dyDescent="0.3">
      <c r="A479" s="75">
        <v>10003600</v>
      </c>
      <c r="B479" s="72" t="s">
        <v>465</v>
      </c>
      <c r="C479" s="92" t="s">
        <v>1490</v>
      </c>
      <c r="D479" s="6"/>
      <c r="E479" s="14" t="str">
        <f t="shared" si="7"/>
        <v>SNB951835062254</v>
      </c>
      <c r="F479" s="6"/>
      <c r="G479" s="6"/>
      <c r="H479" s="6"/>
      <c r="I479" s="6"/>
      <c r="J479" s="6"/>
      <c r="K479" s="6"/>
      <c r="L479" s="6"/>
      <c r="M479" s="6"/>
      <c r="N479" s="6"/>
      <c r="O479" s="6"/>
      <c r="P479" s="6"/>
      <c r="Q479" s="6"/>
      <c r="R479" s="6"/>
      <c r="S479" s="6"/>
      <c r="T479" s="6"/>
      <c r="U479" s="6"/>
      <c r="V479" s="6"/>
      <c r="W479" s="6"/>
      <c r="X479" s="6"/>
      <c r="Y479" s="6"/>
      <c r="Z479" s="6"/>
    </row>
    <row r="480" spans="1:26" x14ac:dyDescent="0.3">
      <c r="A480" s="75">
        <v>10000330</v>
      </c>
      <c r="B480" s="72" t="s">
        <v>154</v>
      </c>
      <c r="C480" s="92" t="s">
        <v>1491</v>
      </c>
      <c r="D480" s="6"/>
      <c r="E480" s="14" t="str">
        <f t="shared" si="7"/>
        <v>SNB922393870476</v>
      </c>
      <c r="F480" s="6"/>
      <c r="G480" s="6"/>
      <c r="H480" s="6"/>
      <c r="I480" s="6"/>
      <c r="J480" s="6"/>
      <c r="K480" s="6"/>
      <c r="L480" s="6"/>
      <c r="M480" s="6"/>
      <c r="N480" s="6"/>
      <c r="O480" s="6"/>
      <c r="P480" s="6"/>
      <c r="Q480" s="6"/>
      <c r="R480" s="6"/>
      <c r="S480" s="6"/>
      <c r="T480" s="6"/>
      <c r="U480" s="6"/>
      <c r="V480" s="6"/>
      <c r="W480" s="6"/>
      <c r="X480" s="6"/>
      <c r="Y480" s="6"/>
      <c r="Z480" s="6"/>
    </row>
    <row r="481" spans="1:26" x14ac:dyDescent="0.3">
      <c r="A481" s="75">
        <v>10000639</v>
      </c>
      <c r="B481" s="72" t="s">
        <v>626</v>
      </c>
      <c r="C481" s="92" t="s">
        <v>1492</v>
      </c>
      <c r="D481" s="6"/>
      <c r="E481" s="14" t="str">
        <f t="shared" si="7"/>
        <v>SNB968489334224</v>
      </c>
      <c r="F481" s="6"/>
      <c r="G481" s="6"/>
      <c r="H481" s="6"/>
      <c r="I481" s="6"/>
      <c r="J481" s="6"/>
      <c r="K481" s="6"/>
      <c r="L481" s="6"/>
      <c r="M481" s="6"/>
      <c r="N481" s="6"/>
      <c r="O481" s="6"/>
      <c r="P481" s="6"/>
      <c r="Q481" s="6"/>
      <c r="R481" s="6"/>
      <c r="S481" s="6"/>
      <c r="T481" s="6"/>
      <c r="U481" s="6"/>
      <c r="V481" s="6"/>
      <c r="W481" s="6"/>
      <c r="X481" s="6"/>
      <c r="Y481" s="6"/>
      <c r="Z481" s="6"/>
    </row>
    <row r="482" spans="1:26" x14ac:dyDescent="0.3">
      <c r="A482" s="75">
        <v>10000951</v>
      </c>
      <c r="B482" s="72" t="s">
        <v>68</v>
      </c>
      <c r="C482" s="92" t="s">
        <v>1493</v>
      </c>
      <c r="D482" s="6"/>
      <c r="E482" s="14" t="str">
        <f t="shared" si="7"/>
        <v>SNB914946450877</v>
      </c>
      <c r="F482" s="6"/>
      <c r="G482" s="6"/>
      <c r="H482" s="6"/>
      <c r="I482" s="6"/>
      <c r="J482" s="6"/>
      <c r="K482" s="6"/>
      <c r="L482" s="6"/>
      <c r="M482" s="6"/>
      <c r="N482" s="6"/>
      <c r="O482" s="6"/>
      <c r="P482" s="6"/>
      <c r="Q482" s="6"/>
      <c r="R482" s="6"/>
      <c r="S482" s="6"/>
      <c r="T482" s="6"/>
      <c r="U482" s="6"/>
      <c r="V482" s="6"/>
      <c r="W482" s="6"/>
      <c r="X482" s="6"/>
      <c r="Y482" s="6"/>
      <c r="Z482" s="6"/>
    </row>
    <row r="483" spans="1:26" x14ac:dyDescent="0.3">
      <c r="A483" s="75">
        <v>10001910</v>
      </c>
      <c r="B483" s="72" t="s">
        <v>205</v>
      </c>
      <c r="C483" s="92" t="s">
        <v>936</v>
      </c>
      <c r="D483" s="6"/>
      <c r="E483" s="14" t="str">
        <f t="shared" si="7"/>
        <v>SNB927160517950</v>
      </c>
      <c r="F483" s="6"/>
      <c r="G483" s="6"/>
      <c r="H483" s="6"/>
      <c r="I483" s="6"/>
      <c r="J483" s="6"/>
      <c r="K483" s="6"/>
      <c r="L483" s="6"/>
      <c r="M483" s="6"/>
      <c r="N483" s="6"/>
      <c r="O483" s="6"/>
      <c r="P483" s="6"/>
      <c r="Q483" s="6"/>
      <c r="R483" s="6"/>
      <c r="S483" s="6"/>
      <c r="T483" s="6"/>
      <c r="U483" s="6"/>
      <c r="V483" s="6"/>
      <c r="W483" s="6"/>
      <c r="X483" s="6"/>
      <c r="Y483" s="6"/>
      <c r="Z483" s="6"/>
    </row>
    <row r="484" spans="1:26" x14ac:dyDescent="0.3">
      <c r="A484" s="75">
        <v>10003216</v>
      </c>
      <c r="B484" s="72" t="s">
        <v>444</v>
      </c>
      <c r="C484" s="92" t="s">
        <v>1494</v>
      </c>
      <c r="D484" s="6"/>
      <c r="E484" s="14" t="str">
        <f t="shared" si="7"/>
        <v>SNB949369515353</v>
      </c>
      <c r="F484" s="6"/>
      <c r="G484" s="6"/>
      <c r="H484" s="6"/>
      <c r="I484" s="6"/>
      <c r="J484" s="6"/>
      <c r="K484" s="6"/>
      <c r="L484" s="6"/>
      <c r="M484" s="6"/>
      <c r="N484" s="6"/>
      <c r="O484" s="6"/>
      <c r="P484" s="6"/>
      <c r="Q484" s="6"/>
      <c r="R484" s="6"/>
      <c r="S484" s="6"/>
      <c r="T484" s="6"/>
      <c r="U484" s="6"/>
      <c r="V484" s="6"/>
      <c r="W484" s="6"/>
      <c r="X484" s="6"/>
      <c r="Y484" s="6"/>
      <c r="Z484" s="6"/>
    </row>
    <row r="485" spans="1:26" x14ac:dyDescent="0.3">
      <c r="A485" s="75">
        <v>10001198</v>
      </c>
      <c r="B485" s="72" t="s">
        <v>694</v>
      </c>
      <c r="C485" s="92" t="s">
        <v>1495</v>
      </c>
      <c r="D485" s="6"/>
      <c r="E485" s="14" t="str">
        <f t="shared" si="7"/>
        <v>SNB974547197724</v>
      </c>
      <c r="F485" s="6"/>
      <c r="G485" s="6"/>
      <c r="H485" s="6"/>
      <c r="I485" s="6"/>
      <c r="J485" s="6"/>
      <c r="K485" s="6"/>
      <c r="L485" s="6"/>
      <c r="M485" s="6"/>
      <c r="N485" s="6"/>
      <c r="O485" s="6"/>
      <c r="P485" s="6"/>
      <c r="Q485" s="6"/>
      <c r="R485" s="6"/>
      <c r="S485" s="6"/>
      <c r="T485" s="6"/>
      <c r="U485" s="6"/>
      <c r="V485" s="6"/>
      <c r="W485" s="6"/>
      <c r="X485" s="6"/>
      <c r="Y485" s="6"/>
      <c r="Z485" s="6"/>
    </row>
    <row r="486" spans="1:26" x14ac:dyDescent="0.3">
      <c r="A486" s="75">
        <v>10001594</v>
      </c>
      <c r="B486" s="72" t="s">
        <v>866</v>
      </c>
      <c r="C486" s="92" t="s">
        <v>1496</v>
      </c>
      <c r="D486" s="6"/>
      <c r="E486" s="14" t="str">
        <f t="shared" si="7"/>
        <v>SNB990522725676</v>
      </c>
      <c r="F486" s="6"/>
      <c r="G486" s="6"/>
      <c r="H486" s="6"/>
      <c r="I486" s="6"/>
      <c r="J486" s="6"/>
      <c r="K486" s="6"/>
      <c r="L486" s="6"/>
      <c r="M486" s="6"/>
      <c r="N486" s="6"/>
      <c r="O486" s="6"/>
      <c r="P486" s="6"/>
      <c r="Q486" s="6"/>
      <c r="R486" s="6"/>
      <c r="S486" s="6"/>
      <c r="T486" s="6"/>
      <c r="U486" s="6"/>
      <c r="V486" s="6"/>
      <c r="W486" s="6"/>
      <c r="X486" s="6"/>
      <c r="Y486" s="6"/>
      <c r="Z486" s="6"/>
    </row>
    <row r="487" spans="1:26" x14ac:dyDescent="0.3">
      <c r="A487" s="75">
        <v>10001261</v>
      </c>
      <c r="B487" s="72" t="s">
        <v>470</v>
      </c>
      <c r="C487" s="92" t="s">
        <v>1497</v>
      </c>
      <c r="D487" s="6"/>
      <c r="E487" s="14" t="str">
        <f t="shared" si="7"/>
        <v>SNB952939058372</v>
      </c>
      <c r="F487" s="6"/>
      <c r="G487" s="6"/>
      <c r="H487" s="6"/>
      <c r="I487" s="6"/>
      <c r="J487" s="6"/>
      <c r="K487" s="6"/>
      <c r="L487" s="6"/>
      <c r="M487" s="6"/>
      <c r="N487" s="6"/>
      <c r="O487" s="6"/>
      <c r="P487" s="6"/>
      <c r="Q487" s="6"/>
      <c r="R487" s="6"/>
      <c r="S487" s="6"/>
      <c r="T487" s="6"/>
      <c r="U487" s="6"/>
      <c r="V487" s="6"/>
      <c r="W487" s="6"/>
      <c r="X487" s="6"/>
      <c r="Y487" s="6"/>
      <c r="Z487" s="6"/>
    </row>
    <row r="488" spans="1:26" x14ac:dyDescent="0.3">
      <c r="A488" s="75">
        <v>10000826</v>
      </c>
      <c r="B488" s="72" t="s">
        <v>372</v>
      </c>
      <c r="C488" s="92" t="s">
        <v>1498</v>
      </c>
      <c r="D488" s="6"/>
      <c r="E488" s="14" t="str">
        <f t="shared" si="7"/>
        <v>SNB943480673763</v>
      </c>
      <c r="F488" s="6"/>
      <c r="G488" s="6"/>
      <c r="H488" s="6"/>
      <c r="I488" s="6"/>
      <c r="J488" s="6"/>
      <c r="K488" s="6"/>
      <c r="L488" s="6"/>
      <c r="M488" s="6"/>
      <c r="N488" s="6"/>
      <c r="O488" s="6"/>
      <c r="P488" s="6"/>
      <c r="Q488" s="6"/>
      <c r="R488" s="6"/>
      <c r="S488" s="6"/>
      <c r="T488" s="6"/>
      <c r="U488" s="6"/>
      <c r="V488" s="6"/>
      <c r="W488" s="6"/>
      <c r="X488" s="6"/>
      <c r="Y488" s="6"/>
      <c r="Z488" s="6"/>
    </row>
    <row r="489" spans="1:26" x14ac:dyDescent="0.3">
      <c r="A489" s="75">
        <v>10000844</v>
      </c>
      <c r="B489" s="72" t="s">
        <v>288</v>
      </c>
      <c r="C489" s="92" t="s">
        <v>1499</v>
      </c>
      <c r="D489" s="6"/>
      <c r="E489" s="14" t="str">
        <f t="shared" si="7"/>
        <v>SNB934532229953</v>
      </c>
      <c r="F489" s="6"/>
      <c r="G489" s="6"/>
      <c r="H489" s="6"/>
      <c r="I489" s="6"/>
      <c r="J489" s="6"/>
      <c r="K489" s="6"/>
      <c r="L489" s="6"/>
      <c r="M489" s="6"/>
      <c r="N489" s="6"/>
      <c r="O489" s="6"/>
      <c r="P489" s="6"/>
      <c r="Q489" s="6"/>
      <c r="R489" s="6"/>
      <c r="S489" s="6"/>
      <c r="T489" s="6"/>
      <c r="U489" s="6"/>
      <c r="V489" s="6"/>
      <c r="W489" s="6"/>
      <c r="X489" s="6"/>
      <c r="Y489" s="6"/>
      <c r="Z489" s="6"/>
    </row>
    <row r="490" spans="1:26" x14ac:dyDescent="0.3">
      <c r="A490" s="75">
        <v>10000755</v>
      </c>
      <c r="B490" s="72" t="s">
        <v>392</v>
      </c>
      <c r="C490" s="92" t="s">
        <v>1500</v>
      </c>
      <c r="D490" s="6"/>
      <c r="E490" s="14" t="str">
        <f t="shared" si="7"/>
        <v>SNB945149216045</v>
      </c>
      <c r="F490" s="6"/>
      <c r="G490" s="6"/>
      <c r="H490" s="6"/>
      <c r="I490" s="6"/>
      <c r="J490" s="6"/>
      <c r="K490" s="6"/>
      <c r="L490" s="6"/>
      <c r="M490" s="6"/>
      <c r="N490" s="6"/>
      <c r="O490" s="6"/>
      <c r="P490" s="6"/>
      <c r="Q490" s="6"/>
      <c r="R490" s="6"/>
      <c r="S490" s="6"/>
      <c r="T490" s="6"/>
      <c r="U490" s="6"/>
      <c r="V490" s="6"/>
      <c r="W490" s="6"/>
      <c r="X490" s="6"/>
      <c r="Y490" s="6"/>
      <c r="Z490" s="6"/>
    </row>
    <row r="491" spans="1:26" x14ac:dyDescent="0.3">
      <c r="A491" s="75">
        <v>10000955</v>
      </c>
      <c r="B491" s="72" t="s">
        <v>179</v>
      </c>
      <c r="C491" s="92" t="s">
        <v>1501</v>
      </c>
      <c r="D491" s="6"/>
      <c r="E491" s="14" t="str">
        <f t="shared" si="7"/>
        <v>SNB924793953759</v>
      </c>
      <c r="F491" s="6"/>
      <c r="G491" s="6"/>
      <c r="H491" s="6"/>
      <c r="I491" s="6"/>
      <c r="J491" s="6"/>
      <c r="K491" s="6"/>
      <c r="L491" s="6"/>
      <c r="M491" s="6"/>
      <c r="N491" s="6"/>
      <c r="O491" s="6"/>
      <c r="P491" s="6"/>
      <c r="Q491" s="6"/>
      <c r="R491" s="6"/>
      <c r="S491" s="6"/>
      <c r="T491" s="6"/>
      <c r="U491" s="6"/>
      <c r="V491" s="6"/>
      <c r="W491" s="6"/>
      <c r="X491" s="6"/>
      <c r="Y491" s="6"/>
      <c r="Z491" s="6"/>
    </row>
    <row r="492" spans="1:26" x14ac:dyDescent="0.3">
      <c r="A492" s="75">
        <v>10000734</v>
      </c>
      <c r="B492" s="72" t="s">
        <v>808</v>
      </c>
      <c r="C492" s="92" t="s">
        <v>1502</v>
      </c>
      <c r="D492" s="6"/>
      <c r="E492" s="14" t="str">
        <f t="shared" si="7"/>
        <v>SNB984269982003</v>
      </c>
      <c r="F492" s="6"/>
      <c r="G492" s="6"/>
      <c r="H492" s="6"/>
      <c r="I492" s="6"/>
      <c r="J492" s="6"/>
      <c r="K492" s="6"/>
      <c r="L492" s="6"/>
      <c r="M492" s="6"/>
      <c r="N492" s="6"/>
      <c r="O492" s="6"/>
      <c r="P492" s="6"/>
      <c r="Q492" s="6"/>
      <c r="R492" s="6"/>
      <c r="S492" s="6"/>
      <c r="T492" s="6"/>
      <c r="U492" s="6"/>
      <c r="V492" s="6"/>
      <c r="W492" s="6"/>
      <c r="X492" s="6"/>
      <c r="Y492" s="6"/>
      <c r="Z492" s="6"/>
    </row>
    <row r="493" spans="1:26" x14ac:dyDescent="0.3">
      <c r="A493" s="75">
        <v>10000840</v>
      </c>
      <c r="B493" s="72" t="s">
        <v>313</v>
      </c>
      <c r="C493" s="92" t="s">
        <v>961</v>
      </c>
      <c r="D493" s="6"/>
      <c r="E493" s="14" t="str">
        <f t="shared" si="7"/>
        <v>SNB937001443546</v>
      </c>
      <c r="F493" s="6"/>
      <c r="G493" s="6"/>
      <c r="H493" s="6"/>
      <c r="I493" s="6"/>
      <c r="J493" s="6"/>
      <c r="K493" s="6"/>
      <c r="L493" s="6"/>
      <c r="M493" s="6"/>
      <c r="N493" s="6"/>
      <c r="O493" s="6"/>
      <c r="P493" s="6"/>
      <c r="Q493" s="6"/>
      <c r="R493" s="6"/>
      <c r="S493" s="6"/>
      <c r="T493" s="6"/>
      <c r="U493" s="6"/>
      <c r="V493" s="6"/>
      <c r="W493" s="6"/>
      <c r="X493" s="6"/>
      <c r="Y493" s="6"/>
      <c r="Z493" s="6"/>
    </row>
    <row r="494" spans="1:26" x14ac:dyDescent="0.3">
      <c r="A494" s="75">
        <v>10000628</v>
      </c>
      <c r="B494" s="72" t="s">
        <v>178</v>
      </c>
      <c r="C494" s="92" t="s">
        <v>1503</v>
      </c>
      <c r="D494" s="6"/>
      <c r="E494" s="14" t="str">
        <f t="shared" si="7"/>
        <v>SNB924774487556</v>
      </c>
      <c r="F494" s="6"/>
      <c r="G494" s="6"/>
      <c r="H494" s="6"/>
      <c r="I494" s="6"/>
      <c r="J494" s="6"/>
      <c r="K494" s="6"/>
      <c r="L494" s="6"/>
      <c r="M494" s="6"/>
      <c r="N494" s="6"/>
      <c r="O494" s="6"/>
      <c r="P494" s="6"/>
      <c r="Q494" s="6"/>
      <c r="R494" s="6"/>
      <c r="S494" s="6"/>
      <c r="T494" s="6"/>
      <c r="U494" s="6"/>
      <c r="V494" s="6"/>
      <c r="W494" s="6"/>
      <c r="X494" s="6"/>
      <c r="Y494" s="6"/>
      <c r="Z494" s="6"/>
    </row>
    <row r="495" spans="1:26" x14ac:dyDescent="0.3">
      <c r="A495" s="75">
        <v>10000440</v>
      </c>
      <c r="B495" s="72" t="s">
        <v>733</v>
      </c>
      <c r="C495" s="92" t="s">
        <v>1504</v>
      </c>
      <c r="D495" s="6"/>
      <c r="E495" s="14" t="str">
        <f t="shared" si="7"/>
        <v>SNB977581070640</v>
      </c>
      <c r="F495" s="6"/>
      <c r="G495" s="6"/>
      <c r="H495" s="6"/>
      <c r="I495" s="6"/>
      <c r="J495" s="6"/>
      <c r="K495" s="6"/>
      <c r="L495" s="6"/>
      <c r="M495" s="6"/>
      <c r="N495" s="6"/>
      <c r="O495" s="6"/>
      <c r="P495" s="6"/>
      <c r="Q495" s="6"/>
      <c r="R495" s="6"/>
      <c r="S495" s="6"/>
      <c r="T495" s="6"/>
      <c r="U495" s="6"/>
      <c r="V495" s="6"/>
      <c r="W495" s="6"/>
      <c r="X495" s="6"/>
      <c r="Y495" s="6"/>
      <c r="Z495" s="6"/>
    </row>
    <row r="496" spans="1:26" x14ac:dyDescent="0.3">
      <c r="A496" s="75">
        <v>10003284</v>
      </c>
      <c r="B496" s="72" t="s">
        <v>875</v>
      </c>
      <c r="C496" s="92" t="s">
        <v>1505</v>
      </c>
      <c r="D496" s="6"/>
      <c r="E496" s="14" t="str">
        <f t="shared" si="7"/>
        <v>SNB991561247815</v>
      </c>
      <c r="F496" s="6"/>
      <c r="G496" s="6"/>
      <c r="H496" s="6"/>
      <c r="I496" s="6"/>
      <c r="J496" s="6"/>
      <c r="K496" s="6"/>
      <c r="L496" s="6"/>
      <c r="M496" s="6"/>
      <c r="N496" s="6"/>
      <c r="O496" s="6"/>
      <c r="P496" s="6"/>
      <c r="Q496" s="6"/>
      <c r="R496" s="6"/>
      <c r="S496" s="6"/>
      <c r="T496" s="6"/>
      <c r="U496" s="6"/>
      <c r="V496" s="6"/>
      <c r="W496" s="6"/>
      <c r="X496" s="6"/>
      <c r="Y496" s="6"/>
      <c r="Z496" s="6"/>
    </row>
    <row r="497" spans="1:26" x14ac:dyDescent="0.3">
      <c r="A497" s="75">
        <v>10001086</v>
      </c>
      <c r="B497" s="72" t="s">
        <v>386</v>
      </c>
      <c r="C497" s="92" t="s">
        <v>1506</v>
      </c>
      <c r="D497" s="6"/>
      <c r="E497" s="14" t="str">
        <f t="shared" si="7"/>
        <v>SNB944601935326</v>
      </c>
      <c r="F497" s="6"/>
      <c r="G497" s="6"/>
      <c r="H497" s="6"/>
      <c r="I497" s="6"/>
      <c r="J497" s="6"/>
      <c r="K497" s="6"/>
      <c r="L497" s="6"/>
      <c r="M497" s="6"/>
      <c r="N497" s="6"/>
      <c r="O497" s="6"/>
      <c r="P497" s="6"/>
      <c r="Q497" s="6"/>
      <c r="R497" s="6"/>
      <c r="S497" s="6"/>
      <c r="T497" s="6"/>
      <c r="U497" s="6"/>
      <c r="V497" s="6"/>
      <c r="W497" s="6"/>
      <c r="X497" s="6"/>
      <c r="Y497" s="6"/>
      <c r="Z497" s="6"/>
    </row>
    <row r="498" spans="1:26" x14ac:dyDescent="0.3">
      <c r="A498" s="75">
        <v>10000298</v>
      </c>
      <c r="B498" s="72" t="s">
        <v>867</v>
      </c>
      <c r="C498" s="92" t="s">
        <v>1507</v>
      </c>
      <c r="D498" s="6"/>
      <c r="E498" s="14" t="str">
        <f t="shared" si="7"/>
        <v>SNB990562890006</v>
      </c>
      <c r="F498" s="6"/>
      <c r="G498" s="6"/>
      <c r="H498" s="6"/>
      <c r="I498" s="6"/>
      <c r="J498" s="6"/>
      <c r="K498" s="6"/>
      <c r="L498" s="6"/>
      <c r="M498" s="6"/>
      <c r="N498" s="6"/>
      <c r="O498" s="6"/>
      <c r="P498" s="6"/>
      <c r="Q498" s="6"/>
      <c r="R498" s="6"/>
      <c r="S498" s="6"/>
      <c r="T498" s="6"/>
      <c r="U498" s="6"/>
      <c r="V498" s="6"/>
      <c r="W498" s="6"/>
      <c r="X498" s="6"/>
      <c r="Y498" s="6"/>
      <c r="Z498" s="6"/>
    </row>
    <row r="499" spans="1:26" x14ac:dyDescent="0.3">
      <c r="A499" s="75">
        <v>10012181</v>
      </c>
      <c r="B499" s="72" t="s">
        <v>869</v>
      </c>
      <c r="C499" s="92" t="s">
        <v>1837</v>
      </c>
      <c r="D499" s="6"/>
      <c r="E499" s="14" t="str">
        <f t="shared" si="7"/>
        <v>SNB990892864395</v>
      </c>
      <c r="F499" s="6"/>
      <c r="G499" s="6"/>
      <c r="H499" s="6"/>
      <c r="I499" s="6"/>
      <c r="J499" s="6"/>
      <c r="K499" s="6"/>
      <c r="L499" s="6"/>
      <c r="M499" s="6"/>
      <c r="N499" s="6"/>
      <c r="O499" s="6"/>
      <c r="P499" s="6"/>
      <c r="Q499" s="6"/>
      <c r="R499" s="6"/>
      <c r="S499" s="6"/>
      <c r="T499" s="6"/>
      <c r="U499" s="6"/>
      <c r="V499" s="6"/>
      <c r="W499" s="6"/>
      <c r="X499" s="6"/>
      <c r="Y499" s="6"/>
      <c r="Z499" s="6"/>
    </row>
    <row r="500" spans="1:26" x14ac:dyDescent="0.3">
      <c r="A500" s="75">
        <v>10000824</v>
      </c>
      <c r="B500" s="72" t="s">
        <v>719</v>
      </c>
      <c r="C500" s="92" t="s">
        <v>1025</v>
      </c>
      <c r="D500" s="6"/>
      <c r="E500" s="14" t="str">
        <f t="shared" si="7"/>
        <v>SNB976679550309</v>
      </c>
      <c r="F500" s="6"/>
      <c r="G500" s="6"/>
      <c r="H500" s="6"/>
      <c r="I500" s="6"/>
      <c r="J500" s="6"/>
      <c r="K500" s="6"/>
      <c r="L500" s="6"/>
      <c r="M500" s="6"/>
      <c r="N500" s="6"/>
      <c r="O500" s="6"/>
      <c r="P500" s="6"/>
      <c r="Q500" s="6"/>
      <c r="R500" s="6"/>
      <c r="S500" s="6"/>
      <c r="T500" s="6"/>
      <c r="U500" s="6"/>
      <c r="V500" s="6"/>
      <c r="W500" s="6"/>
      <c r="X500" s="6"/>
      <c r="Y500" s="6"/>
      <c r="Z500" s="6"/>
    </row>
    <row r="501" spans="1:26" x14ac:dyDescent="0.3">
      <c r="A501" s="75">
        <v>10000712</v>
      </c>
      <c r="B501" s="72" t="s">
        <v>181</v>
      </c>
      <c r="C501" s="92" t="s">
        <v>1508</v>
      </c>
      <c r="D501" s="6"/>
      <c r="E501" s="14" t="str">
        <f t="shared" si="7"/>
        <v>SNB925050442719</v>
      </c>
      <c r="F501" s="6"/>
      <c r="G501" s="6"/>
      <c r="H501" s="6"/>
      <c r="I501" s="6"/>
      <c r="J501" s="6"/>
      <c r="K501" s="6"/>
      <c r="L501" s="6"/>
      <c r="M501" s="6"/>
      <c r="N501" s="6"/>
      <c r="O501" s="6"/>
      <c r="P501" s="6"/>
      <c r="Q501" s="6"/>
      <c r="R501" s="6"/>
      <c r="S501" s="6"/>
      <c r="T501" s="6"/>
      <c r="U501" s="6"/>
      <c r="V501" s="6"/>
      <c r="W501" s="6"/>
      <c r="X501" s="6"/>
      <c r="Y501" s="6"/>
      <c r="Z501" s="6"/>
    </row>
    <row r="502" spans="1:26" x14ac:dyDescent="0.3">
      <c r="A502" s="75">
        <v>10001697</v>
      </c>
      <c r="B502" s="72" t="s">
        <v>426</v>
      </c>
      <c r="C502" s="92" t="s">
        <v>1509</v>
      </c>
      <c r="D502" s="6"/>
      <c r="E502" s="14" t="str">
        <f t="shared" si="7"/>
        <v>SNB947698671429</v>
      </c>
      <c r="F502" s="6"/>
      <c r="G502" s="6"/>
      <c r="H502" s="6"/>
      <c r="I502" s="6"/>
      <c r="J502" s="6"/>
      <c r="K502" s="6"/>
      <c r="L502" s="6"/>
      <c r="M502" s="6"/>
      <c r="N502" s="6"/>
      <c r="O502" s="6"/>
      <c r="P502" s="6"/>
      <c r="Q502" s="6"/>
      <c r="R502" s="6"/>
      <c r="S502" s="6"/>
      <c r="T502" s="6"/>
      <c r="U502" s="6"/>
      <c r="V502" s="6"/>
      <c r="W502" s="6"/>
      <c r="X502" s="6"/>
      <c r="Y502" s="6"/>
      <c r="Z502" s="6"/>
    </row>
    <row r="503" spans="1:26" x14ac:dyDescent="0.3">
      <c r="A503" s="75">
        <v>10001584</v>
      </c>
      <c r="B503" s="72" t="s">
        <v>202</v>
      </c>
      <c r="C503" s="92" t="s">
        <v>1510</v>
      </c>
      <c r="D503" s="6"/>
      <c r="E503" s="14" t="str">
        <f t="shared" si="7"/>
        <v>SNB926697076725</v>
      </c>
      <c r="F503" s="6"/>
      <c r="G503" s="6"/>
      <c r="H503" s="6"/>
      <c r="I503" s="6"/>
      <c r="J503" s="6"/>
      <c r="K503" s="6"/>
      <c r="L503" s="6"/>
      <c r="M503" s="6"/>
      <c r="N503" s="6"/>
      <c r="O503" s="6"/>
      <c r="P503" s="6"/>
      <c r="Q503" s="6"/>
      <c r="R503" s="6"/>
      <c r="S503" s="6"/>
      <c r="T503" s="6"/>
      <c r="U503" s="6"/>
      <c r="V503" s="6"/>
      <c r="W503" s="6"/>
      <c r="X503" s="6"/>
      <c r="Y503" s="6"/>
      <c r="Z503" s="6"/>
    </row>
    <row r="504" spans="1:26" x14ac:dyDescent="0.3">
      <c r="A504" s="75">
        <v>10000580</v>
      </c>
      <c r="B504" s="72" t="s">
        <v>375</v>
      </c>
      <c r="C504" s="92" t="s">
        <v>1511</v>
      </c>
      <c r="D504" s="6"/>
      <c r="E504" s="14" t="str">
        <f t="shared" si="7"/>
        <v>SNB943604361118</v>
      </c>
      <c r="F504" s="6"/>
      <c r="G504" s="6"/>
      <c r="H504" s="6"/>
      <c r="I504" s="6"/>
      <c r="J504" s="6"/>
      <c r="K504" s="6"/>
      <c r="L504" s="6"/>
      <c r="M504" s="6"/>
      <c r="N504" s="6"/>
      <c r="O504" s="6"/>
      <c r="P504" s="6"/>
      <c r="Q504" s="6"/>
      <c r="R504" s="6"/>
      <c r="S504" s="6"/>
      <c r="T504" s="6"/>
      <c r="U504" s="6"/>
      <c r="V504" s="6"/>
      <c r="W504" s="6"/>
      <c r="X504" s="6"/>
      <c r="Y504" s="6"/>
      <c r="Z504" s="6"/>
    </row>
    <row r="505" spans="1:26" x14ac:dyDescent="0.3">
      <c r="A505" s="75">
        <v>10000406</v>
      </c>
      <c r="B505" s="72" t="s">
        <v>61</v>
      </c>
      <c r="C505" s="92" t="s">
        <v>1512</v>
      </c>
      <c r="D505" s="6"/>
      <c r="E505" s="14" t="str">
        <f t="shared" si="7"/>
        <v>SNB914522191989</v>
      </c>
      <c r="F505" s="6"/>
      <c r="G505" s="6"/>
      <c r="H505" s="6"/>
      <c r="I505" s="6"/>
      <c r="J505" s="6"/>
      <c r="K505" s="6"/>
      <c r="L505" s="6"/>
      <c r="M505" s="6"/>
      <c r="N505" s="6"/>
      <c r="O505" s="6"/>
      <c r="P505" s="6"/>
      <c r="Q505" s="6"/>
      <c r="R505" s="6"/>
      <c r="S505" s="6"/>
      <c r="T505" s="6"/>
      <c r="U505" s="6"/>
      <c r="V505" s="6"/>
      <c r="W505" s="6"/>
      <c r="X505" s="6"/>
      <c r="Y505" s="6"/>
      <c r="Z505" s="6"/>
    </row>
    <row r="506" spans="1:26" x14ac:dyDescent="0.3">
      <c r="A506" s="75">
        <v>10000151</v>
      </c>
      <c r="B506" s="72" t="s">
        <v>627</v>
      </c>
      <c r="C506" s="92" t="s">
        <v>1513</v>
      </c>
      <c r="D506" s="6"/>
      <c r="E506" s="14" t="str">
        <f t="shared" si="7"/>
        <v>SNB968646876970</v>
      </c>
      <c r="F506" s="6"/>
      <c r="G506" s="6"/>
      <c r="H506" s="6"/>
      <c r="I506" s="6"/>
      <c r="J506" s="6"/>
      <c r="K506" s="6"/>
      <c r="L506" s="6"/>
      <c r="M506" s="6"/>
      <c r="N506" s="6"/>
      <c r="O506" s="6"/>
      <c r="P506" s="6"/>
      <c r="Q506" s="6"/>
      <c r="R506" s="6"/>
      <c r="S506" s="6"/>
      <c r="T506" s="6"/>
      <c r="U506" s="6"/>
      <c r="V506" s="6"/>
      <c r="W506" s="6"/>
      <c r="X506" s="6"/>
      <c r="Y506" s="6"/>
      <c r="Z506" s="6"/>
    </row>
    <row r="507" spans="1:26" x14ac:dyDescent="0.3">
      <c r="A507" s="75">
        <v>10001156</v>
      </c>
      <c r="B507" s="72" t="s">
        <v>654</v>
      </c>
      <c r="C507" s="92" t="s">
        <v>1514</v>
      </c>
      <c r="D507" s="6"/>
      <c r="E507" s="14" t="str">
        <f t="shared" si="7"/>
        <v>SNB971076036227</v>
      </c>
      <c r="F507" s="6"/>
      <c r="G507" s="6"/>
      <c r="H507" s="6"/>
      <c r="I507" s="6"/>
      <c r="J507" s="6"/>
      <c r="K507" s="6"/>
      <c r="L507" s="6"/>
      <c r="M507" s="6"/>
      <c r="N507" s="6"/>
      <c r="O507" s="6"/>
      <c r="P507" s="6"/>
      <c r="Q507" s="6"/>
      <c r="R507" s="6"/>
      <c r="S507" s="6"/>
      <c r="T507" s="6"/>
      <c r="U507" s="6"/>
      <c r="V507" s="6"/>
      <c r="W507" s="6"/>
      <c r="X507" s="6"/>
      <c r="Y507" s="6"/>
      <c r="Z507" s="6"/>
    </row>
    <row r="508" spans="1:26" x14ac:dyDescent="0.3">
      <c r="A508" s="75">
        <v>10000551</v>
      </c>
      <c r="B508" s="72" t="s">
        <v>724</v>
      </c>
      <c r="C508" s="92" t="s">
        <v>1026</v>
      </c>
      <c r="D508" s="6"/>
      <c r="E508" s="14" t="str">
        <f t="shared" si="7"/>
        <v>SNB977174706994</v>
      </c>
      <c r="F508" s="6"/>
      <c r="G508" s="6"/>
      <c r="H508" s="6"/>
      <c r="I508" s="6"/>
      <c r="J508" s="6"/>
      <c r="K508" s="6"/>
      <c r="L508" s="6"/>
      <c r="M508" s="6"/>
      <c r="N508" s="6"/>
      <c r="O508" s="6"/>
      <c r="P508" s="6"/>
      <c r="Q508" s="6"/>
      <c r="R508" s="6"/>
      <c r="S508" s="6"/>
      <c r="T508" s="6"/>
      <c r="U508" s="6"/>
      <c r="V508" s="6"/>
      <c r="W508" s="6"/>
      <c r="X508" s="6"/>
      <c r="Y508" s="6"/>
      <c r="Z508" s="6"/>
    </row>
    <row r="509" spans="1:26" x14ac:dyDescent="0.3">
      <c r="A509" s="75">
        <v>10000684</v>
      </c>
      <c r="B509" s="72" t="s">
        <v>599</v>
      </c>
      <c r="C509" s="92" t="s">
        <v>1515</v>
      </c>
      <c r="D509" s="6"/>
      <c r="E509" s="14" t="str">
        <f t="shared" si="7"/>
        <v>SNB965692805121</v>
      </c>
      <c r="F509" s="6"/>
      <c r="G509" s="6"/>
      <c r="H509" s="6"/>
      <c r="I509" s="6"/>
      <c r="J509" s="6"/>
      <c r="K509" s="6"/>
      <c r="L509" s="6"/>
      <c r="M509" s="6"/>
      <c r="N509" s="6"/>
      <c r="O509" s="6"/>
      <c r="P509" s="6"/>
      <c r="Q509" s="6"/>
      <c r="R509" s="6"/>
      <c r="S509" s="6"/>
      <c r="T509" s="6"/>
      <c r="U509" s="6"/>
      <c r="V509" s="6"/>
      <c r="W509" s="6"/>
      <c r="X509" s="6"/>
      <c r="Y509" s="6"/>
      <c r="Z509" s="6"/>
    </row>
    <row r="510" spans="1:26" x14ac:dyDescent="0.3">
      <c r="A510" s="75">
        <v>10001204</v>
      </c>
      <c r="B510" s="72" t="s">
        <v>128</v>
      </c>
      <c r="C510" s="92" t="s">
        <v>926</v>
      </c>
      <c r="D510" s="6"/>
      <c r="E510" s="14" t="str">
        <f t="shared" si="7"/>
        <v>SNB920699937404</v>
      </c>
      <c r="F510" s="6"/>
      <c r="G510" s="6"/>
      <c r="H510" s="6"/>
      <c r="I510" s="6"/>
      <c r="J510" s="6"/>
      <c r="K510" s="6"/>
      <c r="L510" s="6"/>
      <c r="M510" s="6"/>
      <c r="N510" s="6"/>
      <c r="O510" s="6"/>
      <c r="P510" s="6"/>
      <c r="Q510" s="6"/>
      <c r="R510" s="6"/>
      <c r="S510" s="6"/>
      <c r="T510" s="6"/>
      <c r="U510" s="6"/>
      <c r="V510" s="6"/>
      <c r="W510" s="6"/>
      <c r="X510" s="6"/>
      <c r="Y510" s="6"/>
      <c r="Z510" s="6"/>
    </row>
    <row r="511" spans="1:26" x14ac:dyDescent="0.3">
      <c r="A511" s="75">
        <v>10012360</v>
      </c>
      <c r="B511" s="72" t="s">
        <v>887</v>
      </c>
      <c r="C511" s="92" t="s">
        <v>1844</v>
      </c>
      <c r="D511" s="6"/>
      <c r="E511" s="14" t="str">
        <f t="shared" si="7"/>
        <v>SNB996768145988</v>
      </c>
      <c r="F511" s="6"/>
      <c r="G511" s="6"/>
      <c r="H511" s="6"/>
      <c r="I511" s="6"/>
      <c r="J511" s="6"/>
      <c r="K511" s="6"/>
      <c r="L511" s="6"/>
      <c r="M511" s="6"/>
      <c r="N511" s="6"/>
      <c r="O511" s="6"/>
      <c r="P511" s="6"/>
      <c r="Q511" s="6"/>
      <c r="R511" s="6"/>
      <c r="S511" s="6"/>
      <c r="T511" s="6"/>
      <c r="U511" s="6"/>
      <c r="V511" s="6"/>
      <c r="W511" s="6"/>
      <c r="X511" s="6"/>
      <c r="Y511" s="6"/>
      <c r="Z511" s="6"/>
    </row>
    <row r="512" spans="1:26" x14ac:dyDescent="0.3">
      <c r="A512" s="75">
        <v>10000148</v>
      </c>
      <c r="B512" s="72" t="s">
        <v>92</v>
      </c>
      <c r="C512" s="92" t="s">
        <v>1516</v>
      </c>
      <c r="D512" s="6"/>
      <c r="E512" s="14" t="str">
        <f t="shared" si="7"/>
        <v>SNB916743652645</v>
      </c>
      <c r="F512" s="6"/>
      <c r="G512" s="6"/>
      <c r="H512" s="6"/>
      <c r="I512" s="6"/>
      <c r="J512" s="6"/>
      <c r="K512" s="6"/>
      <c r="L512" s="6"/>
      <c r="M512" s="6"/>
      <c r="N512" s="6"/>
      <c r="O512" s="6"/>
      <c r="P512" s="6"/>
      <c r="Q512" s="6"/>
      <c r="R512" s="6"/>
      <c r="S512" s="6"/>
      <c r="T512" s="6"/>
      <c r="U512" s="6"/>
      <c r="V512" s="6"/>
      <c r="W512" s="6"/>
      <c r="X512" s="6"/>
      <c r="Y512" s="6"/>
      <c r="Z512" s="6"/>
    </row>
    <row r="513" spans="1:26" x14ac:dyDescent="0.3">
      <c r="A513" s="75">
        <v>10000217</v>
      </c>
      <c r="B513" s="72" t="s">
        <v>346</v>
      </c>
      <c r="C513" s="92" t="s">
        <v>1517</v>
      </c>
      <c r="D513" s="6"/>
      <c r="E513" s="14" t="str">
        <f t="shared" si="7"/>
        <v>SNB941183960449</v>
      </c>
      <c r="F513" s="6"/>
      <c r="G513" s="6"/>
      <c r="H513" s="6"/>
      <c r="I513" s="6"/>
      <c r="J513" s="6"/>
      <c r="K513" s="6"/>
      <c r="L513" s="6"/>
      <c r="M513" s="6"/>
      <c r="N513" s="6"/>
      <c r="O513" s="6"/>
      <c r="P513" s="6"/>
      <c r="Q513" s="6"/>
      <c r="R513" s="6"/>
      <c r="S513" s="6"/>
      <c r="T513" s="6"/>
      <c r="U513" s="6"/>
      <c r="V513" s="6"/>
      <c r="W513" s="6"/>
      <c r="X513" s="6"/>
      <c r="Y513" s="6"/>
      <c r="Z513" s="6"/>
    </row>
    <row r="514" spans="1:26" x14ac:dyDescent="0.3">
      <c r="A514" s="75">
        <v>10001137</v>
      </c>
      <c r="B514" s="72" t="s">
        <v>429</v>
      </c>
      <c r="C514" s="92" t="s">
        <v>1518</v>
      </c>
      <c r="D514" s="6"/>
      <c r="E514" s="14" t="str">
        <f t="shared" si="7"/>
        <v>SNB948068461008</v>
      </c>
      <c r="F514" s="6"/>
      <c r="G514" s="6"/>
      <c r="H514" s="6"/>
      <c r="I514" s="6"/>
      <c r="J514" s="6"/>
      <c r="K514" s="6"/>
      <c r="L514" s="6"/>
      <c r="M514" s="6"/>
      <c r="N514" s="6"/>
      <c r="O514" s="6"/>
      <c r="P514" s="6"/>
      <c r="Q514" s="6"/>
      <c r="R514" s="6"/>
      <c r="S514" s="6"/>
      <c r="T514" s="6"/>
      <c r="U514" s="6"/>
      <c r="V514" s="6"/>
      <c r="W514" s="6"/>
      <c r="X514" s="6"/>
      <c r="Y514" s="6"/>
      <c r="Z514" s="6"/>
    </row>
    <row r="515" spans="1:26" x14ac:dyDescent="0.3">
      <c r="A515" s="75">
        <v>10001561</v>
      </c>
      <c r="B515" s="72" t="s">
        <v>837</v>
      </c>
      <c r="C515" s="92" t="s">
        <v>1519</v>
      </c>
      <c r="D515" s="6"/>
      <c r="E515" s="14" t="str">
        <f t="shared" ref="E515:E578" si="8">B515</f>
        <v>SNB986190606218</v>
      </c>
      <c r="F515" s="6"/>
      <c r="G515" s="6"/>
      <c r="H515" s="6"/>
      <c r="I515" s="6"/>
      <c r="J515" s="6"/>
      <c r="K515" s="6"/>
      <c r="L515" s="6"/>
      <c r="M515" s="6"/>
      <c r="N515" s="6"/>
      <c r="O515" s="6"/>
      <c r="P515" s="6"/>
      <c r="Q515" s="6"/>
      <c r="R515" s="6"/>
      <c r="S515" s="6"/>
      <c r="T515" s="6"/>
      <c r="U515" s="6"/>
      <c r="V515" s="6"/>
      <c r="W515" s="6"/>
      <c r="X515" s="6"/>
      <c r="Y515" s="6"/>
      <c r="Z515" s="6"/>
    </row>
    <row r="516" spans="1:26" x14ac:dyDescent="0.3">
      <c r="A516" s="75">
        <v>10001026</v>
      </c>
      <c r="B516" s="72" t="s">
        <v>523</v>
      </c>
      <c r="C516" s="92" t="s">
        <v>1520</v>
      </c>
      <c r="D516" s="6"/>
      <c r="E516" s="14" t="str">
        <f t="shared" si="8"/>
        <v>SNB958416423039</v>
      </c>
      <c r="F516" s="6"/>
      <c r="G516" s="6"/>
      <c r="H516" s="6"/>
      <c r="I516" s="6"/>
      <c r="J516" s="6"/>
      <c r="K516" s="6"/>
      <c r="L516" s="6"/>
      <c r="M516" s="6"/>
      <c r="N516" s="6"/>
      <c r="O516" s="6"/>
      <c r="P516" s="6"/>
      <c r="Q516" s="6"/>
      <c r="R516" s="6"/>
      <c r="S516" s="6"/>
      <c r="T516" s="6"/>
      <c r="U516" s="6"/>
      <c r="V516" s="6"/>
      <c r="W516" s="6"/>
      <c r="X516" s="6"/>
      <c r="Y516" s="6"/>
      <c r="Z516" s="6"/>
    </row>
    <row r="517" spans="1:26" x14ac:dyDescent="0.3">
      <c r="A517" s="75">
        <v>10000257</v>
      </c>
      <c r="B517" s="72" t="s">
        <v>536</v>
      </c>
      <c r="C517" s="92" t="s">
        <v>1521</v>
      </c>
      <c r="D517" s="6"/>
      <c r="E517" s="14" t="str">
        <f t="shared" si="8"/>
        <v>SNB959959730332</v>
      </c>
      <c r="F517" s="6"/>
      <c r="G517" s="6"/>
      <c r="H517" s="6"/>
      <c r="I517" s="6"/>
      <c r="J517" s="6"/>
      <c r="K517" s="6"/>
      <c r="L517" s="6"/>
      <c r="M517" s="6"/>
      <c r="N517" s="6"/>
      <c r="O517" s="6"/>
      <c r="P517" s="6"/>
      <c r="Q517" s="6"/>
      <c r="R517" s="6"/>
      <c r="S517" s="6"/>
      <c r="T517" s="6"/>
      <c r="U517" s="6"/>
      <c r="V517" s="6"/>
      <c r="W517" s="6"/>
      <c r="X517" s="6"/>
      <c r="Y517" s="6"/>
      <c r="Z517" s="6"/>
    </row>
    <row r="518" spans="1:26" x14ac:dyDescent="0.3">
      <c r="A518" s="75">
        <v>10000458</v>
      </c>
      <c r="B518" s="72" t="s">
        <v>106</v>
      </c>
      <c r="C518" s="92" t="s">
        <v>1522</v>
      </c>
      <c r="D518" s="6"/>
      <c r="E518" s="14" t="str">
        <f t="shared" si="8"/>
        <v>SNB918156808725</v>
      </c>
      <c r="F518" s="6"/>
      <c r="G518" s="6"/>
      <c r="H518" s="6"/>
      <c r="I518" s="6"/>
      <c r="J518" s="6"/>
      <c r="K518" s="6"/>
      <c r="L518" s="6"/>
      <c r="M518" s="6"/>
      <c r="N518" s="6"/>
      <c r="O518" s="6"/>
      <c r="P518" s="6"/>
      <c r="Q518" s="6"/>
      <c r="R518" s="6"/>
      <c r="S518" s="6"/>
      <c r="T518" s="6"/>
      <c r="U518" s="6"/>
      <c r="V518" s="6"/>
      <c r="W518" s="6"/>
      <c r="X518" s="6"/>
      <c r="Y518" s="6"/>
      <c r="Z518" s="6"/>
    </row>
    <row r="519" spans="1:26" x14ac:dyDescent="0.3">
      <c r="A519" s="75">
        <v>10000668</v>
      </c>
      <c r="B519" s="72" t="s">
        <v>341</v>
      </c>
      <c r="C519" s="92" t="s">
        <v>1523</v>
      </c>
      <c r="D519" s="6"/>
      <c r="E519" s="14" t="str">
        <f t="shared" si="8"/>
        <v>SNB940847187345</v>
      </c>
      <c r="F519" s="6"/>
      <c r="G519" s="6"/>
      <c r="H519" s="6"/>
      <c r="I519" s="6"/>
      <c r="J519" s="6"/>
      <c r="K519" s="6"/>
      <c r="L519" s="6"/>
      <c r="M519" s="6"/>
      <c r="N519" s="6"/>
      <c r="O519" s="6"/>
      <c r="P519" s="6"/>
      <c r="Q519" s="6"/>
      <c r="R519" s="6"/>
      <c r="S519" s="6"/>
      <c r="T519" s="6"/>
      <c r="U519" s="6"/>
      <c r="V519" s="6"/>
      <c r="W519" s="6"/>
      <c r="X519" s="6"/>
      <c r="Y519" s="6"/>
      <c r="Z519" s="6"/>
    </row>
    <row r="520" spans="1:26" x14ac:dyDescent="0.3">
      <c r="A520" s="75">
        <v>10001700</v>
      </c>
      <c r="B520" s="72" t="s">
        <v>314</v>
      </c>
      <c r="C520" s="92" t="s">
        <v>1525</v>
      </c>
      <c r="D520" s="6"/>
      <c r="E520" s="14" t="str">
        <f t="shared" si="8"/>
        <v>SNB937094451244</v>
      </c>
      <c r="F520" s="6"/>
      <c r="G520" s="6"/>
      <c r="H520" s="6"/>
      <c r="I520" s="6"/>
      <c r="J520" s="6"/>
      <c r="K520" s="6"/>
      <c r="L520" s="6"/>
      <c r="M520" s="6"/>
      <c r="N520" s="6"/>
      <c r="O520" s="6"/>
      <c r="P520" s="6"/>
      <c r="Q520" s="6"/>
      <c r="R520" s="6"/>
      <c r="S520" s="6"/>
      <c r="T520" s="6"/>
      <c r="U520" s="6"/>
      <c r="V520" s="6"/>
      <c r="W520" s="6"/>
      <c r="X520" s="6"/>
      <c r="Y520" s="6"/>
      <c r="Z520" s="6"/>
    </row>
    <row r="521" spans="1:26" x14ac:dyDescent="0.3">
      <c r="A521" s="75">
        <v>10001393</v>
      </c>
      <c r="B521" s="72" t="s">
        <v>145</v>
      </c>
      <c r="C521" s="92" t="s">
        <v>1526</v>
      </c>
      <c r="D521" s="6"/>
      <c r="E521" s="14" t="str">
        <f t="shared" si="8"/>
        <v>SNB922030852827</v>
      </c>
      <c r="F521" s="6"/>
      <c r="G521" s="6"/>
      <c r="H521" s="6"/>
      <c r="I521" s="6"/>
      <c r="J521" s="6"/>
      <c r="K521" s="6"/>
      <c r="L521" s="6"/>
      <c r="M521" s="6"/>
      <c r="N521" s="6"/>
      <c r="O521" s="6"/>
      <c r="P521" s="6"/>
      <c r="Q521" s="6"/>
      <c r="R521" s="6"/>
      <c r="S521" s="6"/>
      <c r="T521" s="6"/>
      <c r="U521" s="6"/>
      <c r="V521" s="6"/>
      <c r="W521" s="6"/>
      <c r="X521" s="6"/>
      <c r="Y521" s="6"/>
      <c r="Z521" s="6"/>
    </row>
    <row r="522" spans="1:26" x14ac:dyDescent="0.3">
      <c r="A522" s="75">
        <v>10000154</v>
      </c>
      <c r="B522" s="72" t="s">
        <v>584</v>
      </c>
      <c r="C522" s="92" t="s">
        <v>1527</v>
      </c>
      <c r="D522" s="6"/>
      <c r="E522" s="14" t="str">
        <f t="shared" si="8"/>
        <v>SNB964273276183</v>
      </c>
      <c r="F522" s="6"/>
      <c r="G522" s="6"/>
      <c r="H522" s="6"/>
      <c r="I522" s="6"/>
      <c r="J522" s="6"/>
      <c r="K522" s="6"/>
      <c r="L522" s="6"/>
      <c r="M522" s="6"/>
      <c r="N522" s="6"/>
      <c r="O522" s="6"/>
      <c r="P522" s="6"/>
      <c r="Q522" s="6"/>
      <c r="R522" s="6"/>
      <c r="S522" s="6"/>
      <c r="T522" s="6"/>
      <c r="U522" s="6"/>
      <c r="V522" s="6"/>
      <c r="W522" s="6"/>
      <c r="X522" s="6"/>
      <c r="Y522" s="6"/>
      <c r="Z522" s="6"/>
    </row>
    <row r="523" spans="1:26" x14ac:dyDescent="0.3">
      <c r="A523" s="75">
        <v>10001637</v>
      </c>
      <c r="B523" s="72" t="s">
        <v>135</v>
      </c>
      <c r="C523" s="92" t="s">
        <v>1528</v>
      </c>
      <c r="D523" s="6"/>
      <c r="E523" s="14" t="str">
        <f t="shared" si="8"/>
        <v>SNB921471558077</v>
      </c>
      <c r="F523" s="6"/>
      <c r="G523" s="6"/>
      <c r="H523" s="6"/>
      <c r="I523" s="6"/>
      <c r="J523" s="6"/>
      <c r="K523" s="6"/>
      <c r="L523" s="6"/>
      <c r="M523" s="6"/>
      <c r="N523" s="6"/>
      <c r="O523" s="6"/>
      <c r="P523" s="6"/>
      <c r="Q523" s="6"/>
      <c r="R523" s="6"/>
      <c r="S523" s="6"/>
      <c r="T523" s="6"/>
      <c r="U523" s="6"/>
      <c r="V523" s="6"/>
      <c r="W523" s="6"/>
      <c r="X523" s="6"/>
      <c r="Y523" s="6"/>
      <c r="Z523" s="6"/>
    </row>
    <row r="524" spans="1:26" x14ac:dyDescent="0.3">
      <c r="A524" s="75">
        <v>10001039</v>
      </c>
      <c r="B524" s="72" t="s">
        <v>512</v>
      </c>
      <c r="C524" s="92" t="s">
        <v>991</v>
      </c>
      <c r="D524" s="6"/>
      <c r="E524" s="14" t="str">
        <f t="shared" si="8"/>
        <v>SNB957549782006</v>
      </c>
      <c r="F524" s="6"/>
      <c r="G524" s="6"/>
      <c r="H524" s="6"/>
      <c r="I524" s="6"/>
      <c r="J524" s="6"/>
      <c r="K524" s="6"/>
      <c r="L524" s="6"/>
      <c r="M524" s="6"/>
      <c r="N524" s="6"/>
      <c r="O524" s="6"/>
      <c r="P524" s="6"/>
      <c r="Q524" s="6"/>
      <c r="R524" s="6"/>
      <c r="S524" s="6"/>
      <c r="T524" s="6"/>
      <c r="U524" s="6"/>
      <c r="V524" s="6"/>
      <c r="W524" s="6"/>
      <c r="X524" s="6"/>
      <c r="Y524" s="6"/>
      <c r="Z524" s="6"/>
    </row>
    <row r="525" spans="1:26" x14ac:dyDescent="0.3">
      <c r="A525" s="75">
        <v>10000900</v>
      </c>
      <c r="B525" s="72" t="s">
        <v>150</v>
      </c>
      <c r="C525" s="92" t="s">
        <v>1529</v>
      </c>
      <c r="D525" s="6"/>
      <c r="E525" s="14" t="str">
        <f t="shared" si="8"/>
        <v>SNB922220582657</v>
      </c>
      <c r="F525" s="6"/>
      <c r="G525" s="6"/>
      <c r="H525" s="6"/>
      <c r="I525" s="6"/>
      <c r="J525" s="6"/>
      <c r="K525" s="6"/>
      <c r="L525" s="6"/>
      <c r="M525" s="6"/>
      <c r="N525" s="6"/>
      <c r="O525" s="6"/>
      <c r="P525" s="6"/>
      <c r="Q525" s="6"/>
      <c r="R525" s="6"/>
      <c r="S525" s="6"/>
      <c r="T525" s="6"/>
      <c r="U525" s="6"/>
      <c r="V525" s="6"/>
      <c r="W525" s="6"/>
      <c r="X525" s="6"/>
      <c r="Y525" s="6"/>
      <c r="Z525" s="6"/>
    </row>
    <row r="526" spans="1:26" x14ac:dyDescent="0.3">
      <c r="A526" s="75">
        <v>10000591</v>
      </c>
      <c r="B526" s="72" t="s">
        <v>886</v>
      </c>
      <c r="C526" s="92" t="s">
        <v>1530</v>
      </c>
      <c r="D526" s="6"/>
      <c r="E526" s="14" t="str">
        <f t="shared" si="8"/>
        <v>SNB996457394093</v>
      </c>
      <c r="F526" s="6"/>
      <c r="G526" s="6"/>
      <c r="H526" s="6"/>
      <c r="I526" s="6"/>
      <c r="J526" s="6"/>
      <c r="K526" s="6"/>
      <c r="L526" s="6"/>
      <c r="M526" s="6"/>
      <c r="N526" s="6"/>
      <c r="O526" s="6"/>
      <c r="P526" s="6"/>
      <c r="Q526" s="6"/>
      <c r="R526" s="6"/>
      <c r="S526" s="6"/>
      <c r="T526" s="6"/>
      <c r="U526" s="6"/>
      <c r="V526" s="6"/>
      <c r="W526" s="6"/>
      <c r="X526" s="6"/>
      <c r="Y526" s="6"/>
      <c r="Z526" s="6"/>
    </row>
    <row r="527" spans="1:26" x14ac:dyDescent="0.3">
      <c r="A527" s="75">
        <v>10000873</v>
      </c>
      <c r="B527" s="72" t="s">
        <v>554</v>
      </c>
      <c r="C527" s="92" t="s">
        <v>1531</v>
      </c>
      <c r="D527" s="6"/>
      <c r="E527" s="14" t="str">
        <f t="shared" si="8"/>
        <v>SNB961745390019</v>
      </c>
      <c r="F527" s="6"/>
      <c r="G527" s="6"/>
      <c r="H527" s="6"/>
      <c r="I527" s="6"/>
      <c r="J527" s="6"/>
      <c r="K527" s="6"/>
      <c r="L527" s="6"/>
      <c r="M527" s="6"/>
      <c r="N527" s="6"/>
      <c r="O527" s="6"/>
      <c r="P527" s="6"/>
      <c r="Q527" s="6"/>
      <c r="R527" s="6"/>
      <c r="S527" s="6"/>
      <c r="T527" s="6"/>
      <c r="U527" s="6"/>
      <c r="V527" s="6"/>
      <c r="W527" s="6"/>
      <c r="X527" s="6"/>
      <c r="Y527" s="6"/>
      <c r="Z527" s="6"/>
    </row>
    <row r="528" spans="1:26" x14ac:dyDescent="0.3">
      <c r="A528" s="75">
        <v>10000555</v>
      </c>
      <c r="B528" s="72" t="s">
        <v>686</v>
      </c>
      <c r="C528" s="92" t="s">
        <v>1532</v>
      </c>
      <c r="D528" s="6"/>
      <c r="E528" s="14" t="str">
        <f t="shared" si="8"/>
        <v>SNB973733148182</v>
      </c>
      <c r="F528" s="6"/>
      <c r="G528" s="6"/>
      <c r="H528" s="6"/>
      <c r="I528" s="6"/>
      <c r="J528" s="6"/>
      <c r="K528" s="6"/>
      <c r="L528" s="6"/>
      <c r="M528" s="6"/>
      <c r="N528" s="6"/>
      <c r="O528" s="6"/>
      <c r="P528" s="6"/>
      <c r="Q528" s="6"/>
      <c r="R528" s="6"/>
      <c r="S528" s="6"/>
      <c r="T528" s="6"/>
      <c r="U528" s="6"/>
      <c r="V528" s="6"/>
      <c r="W528" s="6"/>
      <c r="X528" s="6"/>
      <c r="Y528" s="6"/>
      <c r="Z528" s="6"/>
    </row>
    <row r="529" spans="1:26" x14ac:dyDescent="0.3">
      <c r="A529" s="75">
        <v>10000490</v>
      </c>
      <c r="B529" s="72" t="s">
        <v>36</v>
      </c>
      <c r="C529" s="92" t="s">
        <v>1533</v>
      </c>
      <c r="D529" s="6"/>
      <c r="E529" s="14" t="str">
        <f t="shared" si="8"/>
        <v>SNB912063565672</v>
      </c>
      <c r="F529" s="6"/>
      <c r="G529" s="6"/>
      <c r="H529" s="6"/>
      <c r="I529" s="6"/>
      <c r="J529" s="6"/>
      <c r="K529" s="6"/>
      <c r="L529" s="6"/>
      <c r="M529" s="6"/>
      <c r="N529" s="6"/>
      <c r="O529" s="6"/>
      <c r="P529" s="6"/>
      <c r="Q529" s="6"/>
      <c r="R529" s="6"/>
      <c r="S529" s="6"/>
      <c r="T529" s="6"/>
      <c r="U529" s="6"/>
      <c r="V529" s="6"/>
      <c r="W529" s="6"/>
      <c r="X529" s="6"/>
      <c r="Y529" s="6"/>
      <c r="Z529" s="6"/>
    </row>
    <row r="530" spans="1:26" x14ac:dyDescent="0.3">
      <c r="A530" s="75">
        <v>10000514</v>
      </c>
      <c r="B530" s="72" t="s">
        <v>829</v>
      </c>
      <c r="C530" s="92" t="s">
        <v>1534</v>
      </c>
      <c r="D530" s="6"/>
      <c r="E530" s="14" t="str">
        <f t="shared" si="8"/>
        <v>SNB985701689504</v>
      </c>
      <c r="F530" s="6"/>
      <c r="G530" s="6"/>
      <c r="H530" s="6"/>
      <c r="I530" s="6"/>
      <c r="J530" s="6"/>
      <c r="K530" s="6"/>
      <c r="L530" s="6"/>
      <c r="M530" s="6"/>
      <c r="N530" s="6"/>
      <c r="O530" s="6"/>
      <c r="P530" s="6"/>
      <c r="Q530" s="6"/>
      <c r="R530" s="6"/>
      <c r="S530" s="6"/>
      <c r="T530" s="6"/>
      <c r="U530" s="6"/>
      <c r="V530" s="6"/>
      <c r="W530" s="6"/>
      <c r="X530" s="6"/>
      <c r="Y530" s="6"/>
      <c r="Z530" s="6"/>
    </row>
    <row r="531" spans="1:26" x14ac:dyDescent="0.3">
      <c r="A531" s="75">
        <v>10000554</v>
      </c>
      <c r="B531" s="72" t="s">
        <v>63</v>
      </c>
      <c r="C531" s="92" t="s">
        <v>1535</v>
      </c>
      <c r="D531" s="6"/>
      <c r="E531" s="14" t="str">
        <f t="shared" si="8"/>
        <v>SNB914668240749</v>
      </c>
      <c r="F531" s="6"/>
      <c r="G531" s="6"/>
      <c r="H531" s="6"/>
      <c r="I531" s="6"/>
      <c r="J531" s="6"/>
      <c r="K531" s="6"/>
      <c r="L531" s="6"/>
      <c r="M531" s="6"/>
      <c r="N531" s="6"/>
      <c r="O531" s="6"/>
      <c r="P531" s="6"/>
      <c r="Q531" s="6"/>
      <c r="R531" s="6"/>
      <c r="S531" s="6"/>
      <c r="T531" s="6"/>
      <c r="U531" s="6"/>
      <c r="V531" s="6"/>
      <c r="W531" s="6"/>
      <c r="X531" s="6"/>
      <c r="Y531" s="6"/>
      <c r="Z531" s="6"/>
    </row>
    <row r="532" spans="1:26" x14ac:dyDescent="0.3">
      <c r="A532" s="75">
        <v>10000786</v>
      </c>
      <c r="B532" s="72" t="s">
        <v>183</v>
      </c>
      <c r="C532" s="92" t="s">
        <v>1536</v>
      </c>
      <c r="D532" s="6"/>
      <c r="E532" s="14" t="str">
        <f t="shared" si="8"/>
        <v>SNB925565312521</v>
      </c>
      <c r="F532" s="6"/>
      <c r="G532" s="6"/>
      <c r="H532" s="6"/>
      <c r="I532" s="6"/>
      <c r="J532" s="6"/>
      <c r="K532" s="6"/>
      <c r="L532" s="6"/>
      <c r="M532" s="6"/>
      <c r="N532" s="6"/>
      <c r="O532" s="6"/>
      <c r="P532" s="6"/>
      <c r="Q532" s="6"/>
      <c r="R532" s="6"/>
      <c r="S532" s="6"/>
      <c r="T532" s="6"/>
      <c r="U532" s="6"/>
      <c r="V532" s="6"/>
      <c r="W532" s="6"/>
      <c r="X532" s="6"/>
      <c r="Y532" s="6"/>
      <c r="Z532" s="6"/>
    </row>
    <row r="533" spans="1:26" x14ac:dyDescent="0.3">
      <c r="A533" s="75">
        <v>10000212</v>
      </c>
      <c r="B533" s="72" t="s">
        <v>546</v>
      </c>
      <c r="C533" s="92" t="s">
        <v>1537</v>
      </c>
      <c r="D533" s="6"/>
      <c r="E533" s="14" t="str">
        <f t="shared" si="8"/>
        <v>SNB960882503184</v>
      </c>
      <c r="F533" s="6"/>
      <c r="G533" s="6"/>
      <c r="H533" s="6"/>
      <c r="I533" s="6"/>
      <c r="J533" s="6"/>
      <c r="K533" s="6"/>
      <c r="L533" s="6"/>
      <c r="M533" s="6"/>
      <c r="N533" s="6"/>
      <c r="O533" s="6"/>
      <c r="P533" s="6"/>
      <c r="Q533" s="6"/>
      <c r="R533" s="6"/>
      <c r="S533" s="6"/>
      <c r="T533" s="6"/>
      <c r="U533" s="6"/>
      <c r="V533" s="6"/>
      <c r="W533" s="6"/>
      <c r="X533" s="6"/>
      <c r="Y533" s="6"/>
      <c r="Z533" s="6"/>
    </row>
    <row r="534" spans="1:26" x14ac:dyDescent="0.3">
      <c r="A534" s="75">
        <v>10001822</v>
      </c>
      <c r="B534" s="72" t="s">
        <v>591</v>
      </c>
      <c r="C534" s="92" t="s">
        <v>1538</v>
      </c>
      <c r="D534" s="6"/>
      <c r="E534" s="14" t="str">
        <f t="shared" si="8"/>
        <v>SNB965107360993</v>
      </c>
      <c r="F534" s="6"/>
      <c r="G534" s="6"/>
      <c r="H534" s="6"/>
      <c r="I534" s="6"/>
      <c r="J534" s="6"/>
      <c r="K534" s="6"/>
      <c r="L534" s="6"/>
      <c r="M534" s="6"/>
      <c r="N534" s="6"/>
      <c r="O534" s="6"/>
      <c r="P534" s="6"/>
      <c r="Q534" s="6"/>
      <c r="R534" s="6"/>
      <c r="S534" s="6"/>
      <c r="T534" s="6"/>
      <c r="U534" s="6"/>
      <c r="V534" s="6"/>
      <c r="W534" s="6"/>
      <c r="X534" s="6"/>
      <c r="Y534" s="6"/>
      <c r="Z534" s="6"/>
    </row>
    <row r="535" spans="1:26" x14ac:dyDescent="0.3">
      <c r="A535" s="75">
        <v>10000080</v>
      </c>
      <c r="B535" s="72" t="s">
        <v>160</v>
      </c>
      <c r="C535" s="92" t="s">
        <v>1539</v>
      </c>
      <c r="D535" s="6"/>
      <c r="E535" s="14" t="str">
        <f t="shared" si="8"/>
        <v>SNB922793626642</v>
      </c>
      <c r="F535" s="6"/>
      <c r="G535" s="6"/>
      <c r="H535" s="6"/>
      <c r="I535" s="6"/>
      <c r="J535" s="6"/>
      <c r="K535" s="6"/>
      <c r="L535" s="6"/>
      <c r="M535" s="6"/>
      <c r="N535" s="6"/>
      <c r="O535" s="6"/>
      <c r="P535" s="6"/>
      <c r="Q535" s="6"/>
      <c r="R535" s="6"/>
      <c r="S535" s="6"/>
      <c r="T535" s="6"/>
      <c r="U535" s="6"/>
      <c r="V535" s="6"/>
      <c r="W535" s="6"/>
      <c r="X535" s="6"/>
      <c r="Y535" s="6"/>
      <c r="Z535" s="6"/>
    </row>
    <row r="536" spans="1:26" x14ac:dyDescent="0.3">
      <c r="A536" s="75">
        <v>10001899</v>
      </c>
      <c r="B536" s="72" t="s">
        <v>731</v>
      </c>
      <c r="C536" s="92" t="s">
        <v>1540</v>
      </c>
      <c r="D536" s="6"/>
      <c r="E536" s="14" t="str">
        <f t="shared" si="8"/>
        <v>SNB977481237679</v>
      </c>
      <c r="F536" s="6"/>
      <c r="G536" s="6"/>
      <c r="H536" s="6"/>
      <c r="I536" s="6"/>
      <c r="J536" s="6"/>
      <c r="K536" s="6"/>
      <c r="L536" s="6"/>
      <c r="M536" s="6"/>
      <c r="N536" s="6"/>
      <c r="O536" s="6"/>
      <c r="P536" s="6"/>
      <c r="Q536" s="6"/>
      <c r="R536" s="6"/>
      <c r="S536" s="6"/>
      <c r="T536" s="6"/>
      <c r="U536" s="6"/>
      <c r="V536" s="6"/>
      <c r="W536" s="6"/>
      <c r="X536" s="6"/>
      <c r="Y536" s="6"/>
      <c r="Z536" s="6"/>
    </row>
    <row r="537" spans="1:26" x14ac:dyDescent="0.3">
      <c r="A537" s="75">
        <v>10000058</v>
      </c>
      <c r="B537" s="72" t="s">
        <v>779</v>
      </c>
      <c r="C537" s="92" t="s">
        <v>1541</v>
      </c>
      <c r="D537" s="6"/>
      <c r="E537" s="14" t="str">
        <f t="shared" si="8"/>
        <v>SNB982049301273</v>
      </c>
      <c r="F537" s="6"/>
      <c r="G537" s="6"/>
      <c r="H537" s="6"/>
      <c r="I537" s="6"/>
      <c r="J537" s="6"/>
      <c r="K537" s="6"/>
      <c r="L537" s="6"/>
      <c r="M537" s="6"/>
      <c r="N537" s="6"/>
      <c r="O537" s="6"/>
      <c r="P537" s="6"/>
      <c r="Q537" s="6"/>
      <c r="R537" s="6"/>
      <c r="S537" s="6"/>
      <c r="T537" s="6"/>
      <c r="U537" s="6"/>
      <c r="V537" s="6"/>
      <c r="W537" s="6"/>
      <c r="X537" s="6"/>
      <c r="Y537" s="6"/>
      <c r="Z537" s="6"/>
    </row>
    <row r="538" spans="1:26" x14ac:dyDescent="0.3">
      <c r="A538" s="75">
        <v>10000415</v>
      </c>
      <c r="B538" s="72" t="s">
        <v>569</v>
      </c>
      <c r="C538" s="92" t="s">
        <v>1004</v>
      </c>
      <c r="D538" s="6"/>
      <c r="E538" s="14" t="str">
        <f t="shared" si="8"/>
        <v>SNB963070917732</v>
      </c>
      <c r="F538" s="6"/>
      <c r="G538" s="6"/>
      <c r="H538" s="6"/>
      <c r="I538" s="6"/>
      <c r="J538" s="6"/>
      <c r="K538" s="6"/>
      <c r="L538" s="6"/>
      <c r="M538" s="6"/>
      <c r="N538" s="6"/>
      <c r="O538" s="6"/>
      <c r="P538" s="6"/>
      <c r="Q538" s="6"/>
      <c r="R538" s="6"/>
      <c r="S538" s="6"/>
      <c r="T538" s="6"/>
      <c r="U538" s="6"/>
      <c r="V538" s="6"/>
      <c r="W538" s="6"/>
      <c r="X538" s="6"/>
      <c r="Y538" s="6"/>
      <c r="Z538" s="6"/>
    </row>
    <row r="539" spans="1:26" x14ac:dyDescent="0.3">
      <c r="A539" s="75">
        <v>10000871</v>
      </c>
      <c r="B539" s="72" t="s">
        <v>757</v>
      </c>
      <c r="C539" s="92" t="s">
        <v>1542</v>
      </c>
      <c r="D539" s="6"/>
      <c r="E539" s="14" t="str">
        <f t="shared" si="8"/>
        <v>SNB980181102130</v>
      </c>
      <c r="F539" s="6"/>
      <c r="G539" s="6"/>
      <c r="H539" s="6"/>
      <c r="I539" s="6"/>
      <c r="J539" s="6"/>
      <c r="K539" s="6"/>
      <c r="L539" s="6"/>
      <c r="M539" s="6"/>
      <c r="N539" s="6"/>
      <c r="O539" s="6"/>
      <c r="P539" s="6"/>
      <c r="Q539" s="6"/>
      <c r="R539" s="6"/>
      <c r="S539" s="6"/>
      <c r="T539" s="6"/>
      <c r="U539" s="6"/>
      <c r="V539" s="6"/>
      <c r="W539" s="6"/>
      <c r="X539" s="6"/>
      <c r="Y539" s="6"/>
      <c r="Z539" s="6"/>
    </row>
    <row r="540" spans="1:26" x14ac:dyDescent="0.3">
      <c r="A540" s="75">
        <v>10000302</v>
      </c>
      <c r="B540" s="72" t="s">
        <v>826</v>
      </c>
      <c r="C540" s="92" t="s">
        <v>1543</v>
      </c>
      <c r="D540" s="6"/>
      <c r="E540" s="14" t="str">
        <f t="shared" si="8"/>
        <v>SNB985431470335</v>
      </c>
      <c r="F540" s="6"/>
      <c r="G540" s="6"/>
      <c r="H540" s="6"/>
      <c r="I540" s="6"/>
      <c r="J540" s="6"/>
      <c r="K540" s="6"/>
      <c r="L540" s="6"/>
      <c r="M540" s="6"/>
      <c r="N540" s="6"/>
      <c r="O540" s="6"/>
      <c r="P540" s="6"/>
      <c r="Q540" s="6"/>
      <c r="R540" s="6"/>
      <c r="S540" s="6"/>
      <c r="T540" s="6"/>
      <c r="U540" s="6"/>
      <c r="V540" s="6"/>
      <c r="W540" s="6"/>
      <c r="X540" s="6"/>
      <c r="Y540" s="6"/>
      <c r="Z540" s="6"/>
    </row>
    <row r="541" spans="1:26" x14ac:dyDescent="0.3">
      <c r="A541" s="75">
        <v>10001206</v>
      </c>
      <c r="B541" s="72" t="s">
        <v>343</v>
      </c>
      <c r="C541" s="92" t="s">
        <v>1544</v>
      </c>
      <c r="D541" s="6"/>
      <c r="E541" s="14" t="str">
        <f t="shared" si="8"/>
        <v>SNB941004899811</v>
      </c>
      <c r="F541" s="6"/>
      <c r="G541" s="6"/>
      <c r="H541" s="6"/>
      <c r="I541" s="6"/>
      <c r="J541" s="6"/>
      <c r="K541" s="6"/>
      <c r="L541" s="6"/>
      <c r="M541" s="6"/>
      <c r="N541" s="6"/>
      <c r="O541" s="6"/>
      <c r="P541" s="6"/>
      <c r="Q541" s="6"/>
      <c r="R541" s="6"/>
      <c r="S541" s="6"/>
      <c r="T541" s="6"/>
      <c r="U541" s="6"/>
      <c r="V541" s="6"/>
      <c r="W541" s="6"/>
      <c r="X541" s="6"/>
      <c r="Y541" s="6"/>
      <c r="Z541" s="6"/>
    </row>
    <row r="542" spans="1:26" x14ac:dyDescent="0.3">
      <c r="A542" s="75">
        <v>10000603</v>
      </c>
      <c r="B542" s="72" t="s">
        <v>322</v>
      </c>
      <c r="C542" s="92" t="s">
        <v>962</v>
      </c>
      <c r="D542" s="6"/>
      <c r="E542" s="14" t="str">
        <f t="shared" si="8"/>
        <v>SNB938672757734</v>
      </c>
      <c r="F542" s="6"/>
      <c r="G542" s="6"/>
      <c r="H542" s="6"/>
      <c r="I542" s="6"/>
      <c r="J542" s="6"/>
      <c r="K542" s="6"/>
      <c r="L542" s="6"/>
      <c r="M542" s="6"/>
      <c r="N542" s="6"/>
      <c r="O542" s="6"/>
      <c r="P542" s="6"/>
      <c r="Q542" s="6"/>
      <c r="R542" s="6"/>
      <c r="S542" s="6"/>
      <c r="T542" s="6"/>
      <c r="U542" s="6"/>
      <c r="V542" s="6"/>
      <c r="W542" s="6"/>
      <c r="X542" s="6"/>
      <c r="Y542" s="6"/>
      <c r="Z542" s="6"/>
    </row>
    <row r="543" spans="1:26" x14ac:dyDescent="0.3">
      <c r="A543" s="75">
        <v>10001855</v>
      </c>
      <c r="B543" s="72" t="s">
        <v>549</v>
      </c>
      <c r="C543" s="92" t="s">
        <v>999</v>
      </c>
      <c r="D543" s="6"/>
      <c r="E543" s="14" t="str">
        <f t="shared" si="8"/>
        <v>SNB961316124487</v>
      </c>
      <c r="F543" s="6"/>
      <c r="G543" s="6"/>
      <c r="H543" s="6"/>
      <c r="I543" s="6"/>
      <c r="J543" s="6"/>
      <c r="K543" s="6"/>
      <c r="L543" s="6"/>
      <c r="M543" s="6"/>
      <c r="N543" s="6"/>
      <c r="O543" s="6"/>
      <c r="P543" s="6"/>
      <c r="Q543" s="6"/>
      <c r="R543" s="6"/>
      <c r="S543" s="6"/>
      <c r="T543" s="6"/>
      <c r="U543" s="6"/>
      <c r="V543" s="6"/>
      <c r="W543" s="6"/>
      <c r="X543" s="6"/>
      <c r="Y543" s="6"/>
      <c r="Z543" s="6"/>
    </row>
    <row r="544" spans="1:26" x14ac:dyDescent="0.3">
      <c r="A544" s="75">
        <v>10010250</v>
      </c>
      <c r="B544" s="72" t="s">
        <v>196</v>
      </c>
      <c r="C544" s="92" t="s">
        <v>934</v>
      </c>
      <c r="D544" s="6"/>
      <c r="E544" s="14" t="str">
        <f t="shared" si="8"/>
        <v>SNB926442995943</v>
      </c>
      <c r="F544" s="6"/>
      <c r="G544" s="6"/>
      <c r="H544" s="6"/>
      <c r="I544" s="6"/>
      <c r="J544" s="6"/>
      <c r="K544" s="6"/>
      <c r="L544" s="6"/>
      <c r="M544" s="6"/>
      <c r="N544" s="6"/>
      <c r="O544" s="6"/>
      <c r="P544" s="6"/>
      <c r="Q544" s="6"/>
      <c r="R544" s="6"/>
      <c r="S544" s="6"/>
      <c r="T544" s="6"/>
      <c r="U544" s="6"/>
      <c r="V544" s="6"/>
      <c r="W544" s="6"/>
      <c r="X544" s="6"/>
      <c r="Y544" s="6"/>
      <c r="Z544" s="6"/>
    </row>
    <row r="545" spans="1:26" x14ac:dyDescent="0.3">
      <c r="A545" s="75">
        <v>10000158</v>
      </c>
      <c r="B545" s="72" t="s">
        <v>889</v>
      </c>
      <c r="C545" s="92" t="s">
        <v>1545</v>
      </c>
      <c r="D545" s="6"/>
      <c r="E545" s="14" t="str">
        <f t="shared" si="8"/>
        <v>SNB998044089535</v>
      </c>
      <c r="F545" s="6"/>
      <c r="G545" s="6"/>
      <c r="H545" s="6"/>
      <c r="I545" s="6"/>
      <c r="J545" s="6"/>
      <c r="K545" s="6"/>
      <c r="L545" s="6"/>
      <c r="M545" s="6"/>
      <c r="N545" s="6"/>
      <c r="O545" s="6"/>
      <c r="P545" s="6"/>
      <c r="Q545" s="6"/>
      <c r="R545" s="6"/>
      <c r="S545" s="6"/>
      <c r="T545" s="6"/>
      <c r="U545" s="6"/>
      <c r="V545" s="6"/>
      <c r="W545" s="6"/>
      <c r="X545" s="6"/>
      <c r="Y545" s="6"/>
      <c r="Z545" s="6"/>
    </row>
    <row r="546" spans="1:26" x14ac:dyDescent="0.3">
      <c r="A546" s="75">
        <v>10000487</v>
      </c>
      <c r="B546" s="72" t="s">
        <v>876</v>
      </c>
      <c r="C546" s="92" t="s">
        <v>1048</v>
      </c>
      <c r="D546" s="6"/>
      <c r="E546" s="14" t="str">
        <f t="shared" si="8"/>
        <v>SNB991689251534</v>
      </c>
      <c r="F546" s="6"/>
      <c r="G546" s="6"/>
      <c r="H546" s="6"/>
      <c r="I546" s="6"/>
      <c r="J546" s="6"/>
      <c r="K546" s="6"/>
      <c r="L546" s="6"/>
      <c r="M546" s="6"/>
      <c r="N546" s="6"/>
      <c r="O546" s="6"/>
      <c r="P546" s="6"/>
      <c r="Q546" s="6"/>
      <c r="R546" s="6"/>
      <c r="S546" s="6"/>
      <c r="T546" s="6"/>
      <c r="U546" s="6"/>
      <c r="V546" s="6"/>
      <c r="W546" s="6"/>
      <c r="X546" s="6"/>
      <c r="Y546" s="6"/>
      <c r="Z546" s="6"/>
    </row>
    <row r="547" spans="1:26" x14ac:dyDescent="0.3">
      <c r="A547" s="75">
        <v>10000160</v>
      </c>
      <c r="B547" s="72" t="s">
        <v>289</v>
      </c>
      <c r="C547" s="92" t="s">
        <v>1546</v>
      </c>
      <c r="D547" s="6"/>
      <c r="E547" s="14" t="str">
        <f t="shared" si="8"/>
        <v>SNB934949020686</v>
      </c>
      <c r="F547" s="6"/>
      <c r="G547" s="6"/>
      <c r="H547" s="6"/>
      <c r="I547" s="6"/>
      <c r="J547" s="6"/>
      <c r="K547" s="6"/>
      <c r="L547" s="6"/>
      <c r="M547" s="6"/>
      <c r="N547" s="6"/>
      <c r="O547" s="6"/>
      <c r="P547" s="6"/>
      <c r="Q547" s="6"/>
      <c r="R547" s="6"/>
      <c r="S547" s="6"/>
      <c r="T547" s="6"/>
      <c r="U547" s="6"/>
      <c r="V547" s="6"/>
      <c r="W547" s="6"/>
      <c r="X547" s="6"/>
      <c r="Y547" s="6"/>
      <c r="Z547" s="6"/>
    </row>
    <row r="548" spans="1:26" x14ac:dyDescent="0.3">
      <c r="A548" s="75">
        <v>10001509</v>
      </c>
      <c r="B548" s="72" t="s">
        <v>608</v>
      </c>
      <c r="C548" s="92" t="s">
        <v>1547</v>
      </c>
      <c r="D548" s="6"/>
      <c r="E548" s="14" t="str">
        <f t="shared" si="8"/>
        <v>SNB966809778161</v>
      </c>
      <c r="F548" s="6"/>
      <c r="G548" s="6"/>
      <c r="H548" s="6"/>
      <c r="I548" s="6"/>
      <c r="J548" s="6"/>
      <c r="K548" s="6"/>
      <c r="L548" s="6"/>
      <c r="M548" s="6"/>
      <c r="N548" s="6"/>
      <c r="O548" s="6"/>
      <c r="P548" s="6"/>
      <c r="Q548" s="6"/>
      <c r="R548" s="6"/>
      <c r="S548" s="6"/>
      <c r="T548" s="6"/>
      <c r="U548" s="6"/>
      <c r="V548" s="6"/>
      <c r="W548" s="6"/>
      <c r="X548" s="6"/>
      <c r="Y548" s="6"/>
      <c r="Z548" s="6"/>
    </row>
    <row r="549" spans="1:26" x14ac:dyDescent="0.3">
      <c r="A549" s="75">
        <v>10001140</v>
      </c>
      <c r="B549" s="72" t="s">
        <v>518</v>
      </c>
      <c r="C549" s="92" t="s">
        <v>1548</v>
      </c>
      <c r="D549" s="6"/>
      <c r="E549" s="14" t="str">
        <f t="shared" si="8"/>
        <v>SNB958070514050</v>
      </c>
      <c r="F549" s="6"/>
      <c r="G549" s="6"/>
      <c r="H549" s="6"/>
      <c r="I549" s="6"/>
      <c r="J549" s="6"/>
      <c r="K549" s="6"/>
      <c r="L549" s="6"/>
      <c r="M549" s="6"/>
      <c r="N549" s="6"/>
      <c r="O549" s="6"/>
      <c r="P549" s="6"/>
      <c r="Q549" s="6"/>
      <c r="R549" s="6"/>
      <c r="S549" s="6"/>
      <c r="T549" s="6"/>
      <c r="U549" s="6"/>
      <c r="V549" s="6"/>
      <c r="W549" s="6"/>
      <c r="X549" s="6"/>
      <c r="Y549" s="6"/>
      <c r="Z549" s="6"/>
    </row>
    <row r="550" spans="1:26" x14ac:dyDescent="0.3">
      <c r="A550" s="75">
        <v>10000421</v>
      </c>
      <c r="B550" s="72" t="s">
        <v>478</v>
      </c>
      <c r="C550" s="92" t="s">
        <v>1549</v>
      </c>
      <c r="D550" s="6"/>
      <c r="E550" s="14" t="str">
        <f t="shared" si="8"/>
        <v>SNB953794435957</v>
      </c>
      <c r="F550" s="6"/>
      <c r="G550" s="6"/>
      <c r="H550" s="6"/>
      <c r="I550" s="6"/>
      <c r="J550" s="6"/>
      <c r="K550" s="6"/>
      <c r="L550" s="6"/>
      <c r="M550" s="6"/>
      <c r="N550" s="6"/>
      <c r="O550" s="6"/>
      <c r="P550" s="6"/>
      <c r="Q550" s="6"/>
      <c r="R550" s="6"/>
      <c r="S550" s="6"/>
      <c r="T550" s="6"/>
      <c r="U550" s="6"/>
      <c r="V550" s="6"/>
      <c r="W550" s="6"/>
      <c r="X550" s="6"/>
      <c r="Y550" s="6"/>
      <c r="Z550" s="6"/>
    </row>
    <row r="551" spans="1:26" x14ac:dyDescent="0.3">
      <c r="A551" s="75">
        <v>10000635</v>
      </c>
      <c r="B551" s="72" t="s">
        <v>792</v>
      </c>
      <c r="C551" s="92" t="s">
        <v>1039</v>
      </c>
      <c r="D551" s="6"/>
      <c r="E551" s="14" t="str">
        <f t="shared" si="8"/>
        <v>SNB983029590205</v>
      </c>
      <c r="F551" s="6"/>
      <c r="G551" s="6"/>
      <c r="H551" s="6"/>
      <c r="I551" s="6"/>
      <c r="J551" s="6"/>
      <c r="K551" s="6"/>
      <c r="L551" s="6"/>
      <c r="M551" s="6"/>
      <c r="N551" s="6"/>
      <c r="O551" s="6"/>
      <c r="P551" s="6"/>
      <c r="Q551" s="6"/>
      <c r="R551" s="6"/>
      <c r="S551" s="6"/>
      <c r="T551" s="6"/>
      <c r="U551" s="6"/>
      <c r="V551" s="6"/>
      <c r="W551" s="6"/>
      <c r="X551" s="6"/>
      <c r="Y551" s="6"/>
      <c r="Z551" s="6"/>
    </row>
    <row r="552" spans="1:26" x14ac:dyDescent="0.3">
      <c r="A552" s="75">
        <v>10000328</v>
      </c>
      <c r="B552" s="72" t="s">
        <v>218</v>
      </c>
      <c r="C552" s="92" t="s">
        <v>939</v>
      </c>
      <c r="D552" s="6"/>
      <c r="E552" s="14" t="str">
        <f t="shared" si="8"/>
        <v>SNB928602915495</v>
      </c>
      <c r="F552" s="6"/>
      <c r="G552" s="6"/>
      <c r="H552" s="6"/>
      <c r="I552" s="6"/>
      <c r="J552" s="6"/>
      <c r="K552" s="6"/>
      <c r="L552" s="6"/>
      <c r="M552" s="6"/>
      <c r="N552" s="6"/>
      <c r="O552" s="6"/>
      <c r="P552" s="6"/>
      <c r="Q552" s="6"/>
      <c r="R552" s="6"/>
      <c r="S552" s="6"/>
      <c r="T552" s="6"/>
      <c r="U552" s="6"/>
      <c r="V552" s="6"/>
      <c r="W552" s="6"/>
      <c r="X552" s="6"/>
      <c r="Y552" s="6"/>
      <c r="Z552" s="6"/>
    </row>
    <row r="553" spans="1:26" x14ac:dyDescent="0.3">
      <c r="A553" s="75">
        <v>10001307</v>
      </c>
      <c r="B553" s="72" t="s">
        <v>399</v>
      </c>
      <c r="C553" s="92" t="s">
        <v>1550</v>
      </c>
      <c r="D553" s="6"/>
      <c r="E553" s="14" t="str">
        <f t="shared" si="8"/>
        <v>SNB945552907998</v>
      </c>
      <c r="F553" s="6"/>
      <c r="G553" s="6"/>
      <c r="H553" s="6"/>
      <c r="I553" s="6"/>
      <c r="J553" s="6"/>
      <c r="K553" s="6"/>
      <c r="L553" s="6"/>
      <c r="M553" s="6"/>
      <c r="N553" s="6"/>
      <c r="O553" s="6"/>
      <c r="P553" s="6"/>
      <c r="Q553" s="6"/>
      <c r="R553" s="6"/>
      <c r="S553" s="6"/>
      <c r="T553" s="6"/>
      <c r="U553" s="6"/>
      <c r="V553" s="6"/>
      <c r="W553" s="6"/>
      <c r="X553" s="6"/>
      <c r="Y553" s="6"/>
      <c r="Z553" s="6"/>
    </row>
    <row r="554" spans="1:26" x14ac:dyDescent="0.3">
      <c r="A554" s="75">
        <v>10000270</v>
      </c>
      <c r="B554" s="72" t="s">
        <v>527</v>
      </c>
      <c r="C554" s="92" t="s">
        <v>994</v>
      </c>
      <c r="D554" s="6"/>
      <c r="E554" s="14" t="str">
        <f t="shared" si="8"/>
        <v>SNB959120377328</v>
      </c>
      <c r="F554" s="6"/>
      <c r="G554" s="6"/>
      <c r="H554" s="6"/>
      <c r="I554" s="6"/>
      <c r="J554" s="6"/>
      <c r="K554" s="6"/>
      <c r="L554" s="6"/>
      <c r="M554" s="6"/>
      <c r="N554" s="6"/>
      <c r="O554" s="6"/>
      <c r="P554" s="6"/>
      <c r="Q554" s="6"/>
      <c r="R554" s="6"/>
      <c r="S554" s="6"/>
      <c r="T554" s="6"/>
      <c r="U554" s="6"/>
      <c r="V554" s="6"/>
      <c r="W554" s="6"/>
      <c r="X554" s="6"/>
      <c r="Y554" s="6"/>
      <c r="Z554" s="6"/>
    </row>
    <row r="555" spans="1:26" x14ac:dyDescent="0.3">
      <c r="A555" s="75">
        <v>10001142</v>
      </c>
      <c r="B555" s="72" t="s">
        <v>142</v>
      </c>
      <c r="C555" s="92" t="s">
        <v>1551</v>
      </c>
      <c r="D555" s="6"/>
      <c r="E555" s="14" t="str">
        <f t="shared" si="8"/>
        <v>SNB921816651920</v>
      </c>
      <c r="F555" s="6"/>
      <c r="G555" s="6"/>
      <c r="H555" s="6"/>
      <c r="I555" s="6"/>
      <c r="J555" s="6"/>
      <c r="K555" s="6"/>
      <c r="L555" s="6"/>
      <c r="M555" s="6"/>
      <c r="N555" s="6"/>
      <c r="O555" s="6"/>
      <c r="P555" s="6"/>
      <c r="Q555" s="6"/>
      <c r="R555" s="6"/>
      <c r="S555" s="6"/>
      <c r="T555" s="6"/>
      <c r="U555" s="6"/>
      <c r="V555" s="6"/>
      <c r="W555" s="6"/>
      <c r="X555" s="6"/>
      <c r="Y555" s="6"/>
      <c r="Z555" s="6"/>
    </row>
    <row r="556" spans="1:26" x14ac:dyDescent="0.3">
      <c r="A556" s="75">
        <v>10000875</v>
      </c>
      <c r="B556" s="72" t="s">
        <v>90</v>
      </c>
      <c r="C556" s="92" t="s">
        <v>1552</v>
      </c>
      <c r="D556" s="6"/>
      <c r="E556" s="14" t="str">
        <f t="shared" si="8"/>
        <v>SNB916711029424</v>
      </c>
      <c r="F556" s="6"/>
      <c r="G556" s="6"/>
      <c r="H556" s="6"/>
      <c r="I556" s="6"/>
      <c r="J556" s="6"/>
      <c r="K556" s="6"/>
      <c r="L556" s="6"/>
      <c r="M556" s="6"/>
      <c r="N556" s="6"/>
      <c r="O556" s="6"/>
      <c r="P556" s="6"/>
      <c r="Q556" s="6"/>
      <c r="R556" s="6"/>
      <c r="S556" s="6"/>
      <c r="T556" s="6"/>
      <c r="U556" s="6"/>
      <c r="V556" s="6"/>
      <c r="W556" s="6"/>
      <c r="X556" s="6"/>
      <c r="Y556" s="6"/>
      <c r="Z556" s="6"/>
    </row>
    <row r="557" spans="1:26" x14ac:dyDescent="0.3">
      <c r="A557" s="75">
        <v>10007063</v>
      </c>
      <c r="B557" s="72" t="s">
        <v>670</v>
      </c>
      <c r="C557" s="92" t="s">
        <v>1553</v>
      </c>
      <c r="D557" s="6"/>
      <c r="E557" s="14" t="str">
        <f t="shared" si="8"/>
        <v>SNB972046955654</v>
      </c>
      <c r="F557" s="6"/>
      <c r="G557" s="6"/>
      <c r="H557" s="6"/>
      <c r="I557" s="6"/>
      <c r="J557" s="6"/>
      <c r="K557" s="6"/>
      <c r="L557" s="6"/>
      <c r="M557" s="6"/>
      <c r="N557" s="6"/>
      <c r="O557" s="6"/>
      <c r="P557" s="6"/>
      <c r="Q557" s="6"/>
      <c r="R557" s="6"/>
      <c r="S557" s="6"/>
      <c r="T557" s="6"/>
      <c r="U557" s="6"/>
      <c r="V557" s="6"/>
      <c r="W557" s="6"/>
      <c r="X557" s="6"/>
      <c r="Y557" s="6"/>
      <c r="Z557" s="6"/>
    </row>
    <row r="558" spans="1:26" x14ac:dyDescent="0.3">
      <c r="A558" s="75">
        <v>10000626</v>
      </c>
      <c r="B558" s="72" t="s">
        <v>856</v>
      </c>
      <c r="C558" s="92" t="s">
        <v>1554</v>
      </c>
      <c r="D558" s="6"/>
      <c r="E558" s="14" t="str">
        <f t="shared" si="8"/>
        <v>SNB989253327099</v>
      </c>
      <c r="F558" s="6"/>
      <c r="G558" s="6"/>
      <c r="H558" s="6"/>
      <c r="I558" s="6"/>
      <c r="J558" s="6"/>
      <c r="K558" s="6"/>
      <c r="L558" s="6"/>
      <c r="M558" s="6"/>
      <c r="N558" s="6"/>
      <c r="O558" s="6"/>
      <c r="P558" s="6"/>
      <c r="Q558" s="6"/>
      <c r="R558" s="6"/>
      <c r="S558" s="6"/>
      <c r="T558" s="6"/>
      <c r="U558" s="6"/>
      <c r="V558" s="6"/>
      <c r="W558" s="6"/>
      <c r="X558" s="6"/>
      <c r="Y558" s="6"/>
      <c r="Z558" s="6"/>
    </row>
    <row r="559" spans="1:26" x14ac:dyDescent="0.3">
      <c r="A559" s="75">
        <v>10001475</v>
      </c>
      <c r="B559" s="72" t="s">
        <v>544</v>
      </c>
      <c r="C559" s="92" t="s">
        <v>998</v>
      </c>
      <c r="D559" s="6"/>
      <c r="E559" s="14" t="str">
        <f t="shared" si="8"/>
        <v>SNB960729432592</v>
      </c>
      <c r="F559" s="6"/>
      <c r="G559" s="6"/>
      <c r="H559" s="6"/>
      <c r="I559" s="6"/>
      <c r="J559" s="6"/>
      <c r="K559" s="6"/>
      <c r="L559" s="6"/>
      <c r="M559" s="6"/>
      <c r="N559" s="6"/>
      <c r="O559" s="6"/>
      <c r="P559" s="6"/>
      <c r="Q559" s="6"/>
      <c r="R559" s="6"/>
      <c r="S559" s="6"/>
      <c r="T559" s="6"/>
      <c r="U559" s="6"/>
      <c r="V559" s="6"/>
      <c r="W559" s="6"/>
      <c r="X559" s="6"/>
      <c r="Y559" s="6"/>
      <c r="Z559" s="6"/>
    </row>
    <row r="560" spans="1:26" x14ac:dyDescent="0.3">
      <c r="A560" s="75">
        <v>10000505</v>
      </c>
      <c r="B560" s="72" t="s">
        <v>480</v>
      </c>
      <c r="C560" s="92" t="s">
        <v>1555</v>
      </c>
      <c r="D560" s="6"/>
      <c r="E560" s="14" t="str">
        <f t="shared" si="8"/>
        <v>SNB953938790515</v>
      </c>
      <c r="F560" s="6"/>
      <c r="G560" s="6"/>
      <c r="H560" s="6"/>
      <c r="I560" s="6"/>
      <c r="J560" s="6"/>
      <c r="K560" s="6"/>
      <c r="L560" s="6"/>
      <c r="M560" s="6"/>
      <c r="N560" s="6"/>
      <c r="O560" s="6"/>
      <c r="P560" s="6"/>
      <c r="Q560" s="6"/>
      <c r="R560" s="6"/>
      <c r="S560" s="6"/>
      <c r="T560" s="6"/>
      <c r="U560" s="6"/>
      <c r="V560" s="6"/>
      <c r="W560" s="6"/>
      <c r="X560" s="6"/>
      <c r="Y560" s="6"/>
      <c r="Z560" s="6"/>
    </row>
    <row r="561" spans="1:26" x14ac:dyDescent="0.3">
      <c r="A561" s="75">
        <v>10003223</v>
      </c>
      <c r="B561" s="72" t="s">
        <v>319</v>
      </c>
      <c r="C561" s="92" t="s">
        <v>1556</v>
      </c>
      <c r="D561" s="6"/>
      <c r="E561" s="14" t="str">
        <f t="shared" si="8"/>
        <v>SNB938476571321</v>
      </c>
      <c r="F561" s="6"/>
      <c r="G561" s="6"/>
      <c r="H561" s="6"/>
      <c r="I561" s="6"/>
      <c r="J561" s="6"/>
      <c r="K561" s="6"/>
      <c r="L561" s="6"/>
      <c r="M561" s="6"/>
      <c r="N561" s="6"/>
      <c r="O561" s="6"/>
      <c r="P561" s="6"/>
      <c r="Q561" s="6"/>
      <c r="R561" s="6"/>
      <c r="S561" s="6"/>
      <c r="T561" s="6"/>
      <c r="U561" s="6"/>
      <c r="V561" s="6"/>
      <c r="W561" s="6"/>
      <c r="X561" s="6"/>
      <c r="Y561" s="6"/>
      <c r="Z561" s="6"/>
    </row>
    <row r="562" spans="1:26" x14ac:dyDescent="0.3">
      <c r="A562" s="75">
        <v>10001361</v>
      </c>
      <c r="B562" s="72" t="s">
        <v>468</v>
      </c>
      <c r="C562" s="92" t="s">
        <v>984</v>
      </c>
      <c r="D562" s="6"/>
      <c r="E562" s="14" t="str">
        <f t="shared" si="8"/>
        <v>SNB952677840789</v>
      </c>
      <c r="F562" s="6"/>
      <c r="G562" s="6"/>
      <c r="H562" s="6"/>
      <c r="I562" s="6"/>
      <c r="J562" s="6"/>
      <c r="K562" s="6"/>
      <c r="L562" s="6"/>
      <c r="M562" s="6"/>
      <c r="N562" s="6"/>
      <c r="O562" s="6"/>
      <c r="P562" s="6"/>
      <c r="Q562" s="6"/>
      <c r="R562" s="6"/>
      <c r="S562" s="6"/>
      <c r="T562" s="6"/>
      <c r="U562" s="6"/>
      <c r="V562" s="6"/>
      <c r="W562" s="6"/>
      <c r="X562" s="6"/>
      <c r="Y562" s="6"/>
      <c r="Z562" s="6"/>
    </row>
    <row r="563" spans="1:26" x14ac:dyDescent="0.3">
      <c r="A563" s="75">
        <v>10007135</v>
      </c>
      <c r="B563" s="72" t="s">
        <v>630</v>
      </c>
      <c r="C563" s="92" t="s">
        <v>1557</v>
      </c>
      <c r="D563" s="6"/>
      <c r="E563" s="14" t="str">
        <f t="shared" si="8"/>
        <v>SNB968694358282</v>
      </c>
      <c r="F563" s="6"/>
      <c r="G563" s="6"/>
      <c r="H563" s="6"/>
      <c r="I563" s="6"/>
      <c r="J563" s="6"/>
      <c r="K563" s="6"/>
      <c r="L563" s="6"/>
      <c r="M563" s="6"/>
      <c r="N563" s="6"/>
      <c r="O563" s="6"/>
      <c r="P563" s="6"/>
      <c r="Q563" s="6"/>
      <c r="R563" s="6"/>
      <c r="S563" s="6"/>
      <c r="T563" s="6"/>
      <c r="U563" s="6"/>
      <c r="V563" s="6"/>
      <c r="W563" s="6"/>
      <c r="X563" s="6"/>
      <c r="Y563" s="6"/>
      <c r="Z563" s="6"/>
    </row>
    <row r="564" spans="1:26" x14ac:dyDescent="0.3">
      <c r="A564" s="75">
        <v>10000828</v>
      </c>
      <c r="B564" s="72" t="s">
        <v>760</v>
      </c>
      <c r="C564" s="92" t="s">
        <v>1558</v>
      </c>
      <c r="D564" s="6"/>
      <c r="E564" s="14" t="str">
        <f t="shared" si="8"/>
        <v>SNB980412578185</v>
      </c>
      <c r="F564" s="6"/>
      <c r="G564" s="6"/>
      <c r="H564" s="6"/>
      <c r="I564" s="6"/>
      <c r="J564" s="6"/>
      <c r="K564" s="6"/>
      <c r="L564" s="6"/>
      <c r="M564" s="6"/>
      <c r="N564" s="6"/>
      <c r="O564" s="6"/>
      <c r="P564" s="6"/>
      <c r="Q564" s="6"/>
      <c r="R564" s="6"/>
      <c r="S564" s="6"/>
      <c r="T564" s="6"/>
      <c r="U564" s="6"/>
      <c r="V564" s="6"/>
      <c r="W564" s="6"/>
      <c r="X564" s="6"/>
      <c r="Y564" s="6"/>
      <c r="Z564" s="6"/>
    </row>
    <row r="565" spans="1:26" x14ac:dyDescent="0.3">
      <c r="A565" s="75">
        <v>10000216</v>
      </c>
      <c r="B565" s="72" t="s">
        <v>323</v>
      </c>
      <c r="C565" s="92" t="s">
        <v>1559</v>
      </c>
      <c r="D565" s="6"/>
      <c r="E565" s="14" t="str">
        <f t="shared" si="8"/>
        <v>SNB939428749966</v>
      </c>
      <c r="F565" s="6"/>
      <c r="G565" s="6"/>
      <c r="H565" s="6"/>
      <c r="I565" s="6"/>
      <c r="J565" s="6"/>
      <c r="K565" s="6"/>
      <c r="L565" s="6"/>
      <c r="M565" s="6"/>
      <c r="N565" s="6"/>
      <c r="O565" s="6"/>
      <c r="P565" s="6"/>
      <c r="Q565" s="6"/>
      <c r="R565" s="6"/>
      <c r="S565" s="6"/>
      <c r="T565" s="6"/>
      <c r="U565" s="6"/>
      <c r="V565" s="6"/>
      <c r="W565" s="6"/>
      <c r="X565" s="6"/>
      <c r="Y565" s="6"/>
      <c r="Z565" s="6"/>
    </row>
    <row r="566" spans="1:26" x14ac:dyDescent="0.3">
      <c r="A566" s="75">
        <v>10011650</v>
      </c>
      <c r="B566" s="72" t="s">
        <v>252</v>
      </c>
      <c r="C566" s="92" t="s">
        <v>1817</v>
      </c>
      <c r="D566" s="6"/>
      <c r="E566" s="14" t="str">
        <f t="shared" si="8"/>
        <v>SNB931639626302</v>
      </c>
      <c r="F566" s="6"/>
      <c r="G566" s="6"/>
      <c r="H566" s="6"/>
      <c r="I566" s="6"/>
      <c r="J566" s="6"/>
      <c r="K566" s="6"/>
      <c r="L566" s="6"/>
      <c r="M566" s="6"/>
      <c r="N566" s="6"/>
      <c r="O566" s="6"/>
      <c r="P566" s="6"/>
      <c r="Q566" s="6"/>
      <c r="R566" s="6"/>
      <c r="S566" s="6"/>
      <c r="T566" s="6"/>
      <c r="U566" s="6"/>
      <c r="V566" s="6"/>
      <c r="W566" s="6"/>
      <c r="X566" s="6"/>
      <c r="Y566" s="6"/>
      <c r="Z566" s="6"/>
    </row>
    <row r="567" spans="1:26" x14ac:dyDescent="0.3">
      <c r="A567" s="75">
        <v>10000573</v>
      </c>
      <c r="B567" s="72" t="s">
        <v>328</v>
      </c>
      <c r="C567" s="92" t="s">
        <v>1560</v>
      </c>
      <c r="D567" s="6"/>
      <c r="E567" s="14" t="str">
        <f t="shared" si="8"/>
        <v>SNB939653726848</v>
      </c>
      <c r="F567" s="6"/>
      <c r="G567" s="6"/>
      <c r="H567" s="6"/>
      <c r="I567" s="6"/>
      <c r="J567" s="6"/>
      <c r="K567" s="6"/>
      <c r="L567" s="6"/>
      <c r="M567" s="6"/>
      <c r="N567" s="6"/>
      <c r="O567" s="6"/>
      <c r="P567" s="6"/>
      <c r="Q567" s="6"/>
      <c r="R567" s="6"/>
      <c r="S567" s="6"/>
      <c r="T567" s="6"/>
      <c r="U567" s="6"/>
      <c r="V567" s="6"/>
      <c r="W567" s="6"/>
      <c r="X567" s="6"/>
      <c r="Y567" s="6"/>
      <c r="Z567" s="6"/>
    </row>
    <row r="568" spans="1:26" x14ac:dyDescent="0.3">
      <c r="A568" s="75">
        <v>10000623</v>
      </c>
      <c r="B568" s="72" t="s">
        <v>573</v>
      </c>
      <c r="C568" s="92" t="s">
        <v>1561</v>
      </c>
      <c r="D568" s="6"/>
      <c r="E568" s="14" t="str">
        <f t="shared" si="8"/>
        <v>SNB963671951227</v>
      </c>
      <c r="F568" s="6"/>
      <c r="G568" s="6"/>
      <c r="H568" s="6"/>
      <c r="I568" s="6"/>
      <c r="J568" s="6"/>
      <c r="K568" s="6"/>
      <c r="L568" s="6"/>
      <c r="M568" s="6"/>
      <c r="N568" s="6"/>
      <c r="O568" s="6"/>
      <c r="P568" s="6"/>
      <c r="Q568" s="6"/>
      <c r="R568" s="6"/>
      <c r="S568" s="6"/>
      <c r="T568" s="6"/>
      <c r="U568" s="6"/>
      <c r="V568" s="6"/>
      <c r="W568" s="6"/>
      <c r="X568" s="6"/>
      <c r="Y568" s="6"/>
      <c r="Z568" s="6"/>
    </row>
    <row r="569" spans="1:26" x14ac:dyDescent="0.3">
      <c r="A569" s="75">
        <v>10003719</v>
      </c>
      <c r="B569" s="72" t="s">
        <v>389</v>
      </c>
      <c r="C569" s="92" t="s">
        <v>972</v>
      </c>
      <c r="D569" s="6"/>
      <c r="E569" s="14" t="str">
        <f t="shared" si="8"/>
        <v>SNB944962954653</v>
      </c>
      <c r="F569" s="6"/>
      <c r="G569" s="6"/>
      <c r="H569" s="6"/>
      <c r="I569" s="6"/>
      <c r="J569" s="6"/>
      <c r="K569" s="6"/>
      <c r="L569" s="6"/>
      <c r="M569" s="6"/>
      <c r="N569" s="6"/>
      <c r="O569" s="6"/>
      <c r="P569" s="6"/>
      <c r="Q569" s="6"/>
      <c r="R569" s="6"/>
      <c r="S569" s="6"/>
      <c r="T569" s="6"/>
      <c r="U569" s="6"/>
      <c r="V569" s="6"/>
      <c r="W569" s="6"/>
      <c r="X569" s="6"/>
      <c r="Y569" s="6"/>
      <c r="Z569" s="6"/>
    </row>
    <row r="570" spans="1:26" x14ac:dyDescent="0.3">
      <c r="A570" s="75">
        <v>10001152</v>
      </c>
      <c r="B570" s="72" t="s">
        <v>643</v>
      </c>
      <c r="C570" s="92" t="s">
        <v>1562</v>
      </c>
      <c r="D570" s="6"/>
      <c r="E570" s="14" t="str">
        <f t="shared" si="8"/>
        <v>SNB969826201797</v>
      </c>
      <c r="F570" s="6"/>
      <c r="G570" s="6"/>
      <c r="H570" s="6"/>
      <c r="I570" s="6"/>
      <c r="J570" s="6"/>
      <c r="K570" s="6"/>
      <c r="L570" s="6"/>
      <c r="M570" s="6"/>
      <c r="N570" s="6"/>
      <c r="O570" s="6"/>
      <c r="P570" s="6"/>
      <c r="Q570" s="6"/>
      <c r="R570" s="6"/>
      <c r="S570" s="6"/>
      <c r="T570" s="6"/>
      <c r="U570" s="6"/>
      <c r="V570" s="6"/>
      <c r="W570" s="6"/>
      <c r="X570" s="6"/>
      <c r="Y570" s="6"/>
      <c r="Z570" s="6"/>
    </row>
    <row r="571" spans="1:26" x14ac:dyDescent="0.3">
      <c r="A571" s="75">
        <v>10001208</v>
      </c>
      <c r="B571" s="72" t="s">
        <v>613</v>
      </c>
      <c r="C571" s="92" t="s">
        <v>1563</v>
      </c>
      <c r="D571" s="6"/>
      <c r="E571" s="14" t="str">
        <f t="shared" si="8"/>
        <v>SNB967127819703</v>
      </c>
      <c r="F571" s="6"/>
      <c r="G571" s="6"/>
      <c r="H571" s="6"/>
      <c r="I571" s="6"/>
      <c r="J571" s="6"/>
      <c r="K571" s="6"/>
      <c r="L571" s="6"/>
      <c r="M571" s="6"/>
      <c r="N571" s="6"/>
      <c r="O571" s="6"/>
      <c r="P571" s="6"/>
      <c r="Q571" s="6"/>
      <c r="R571" s="6"/>
      <c r="S571" s="6"/>
      <c r="T571" s="6"/>
      <c r="U571" s="6"/>
      <c r="V571" s="6"/>
      <c r="W571" s="6"/>
      <c r="X571" s="6"/>
      <c r="Y571" s="6"/>
      <c r="Z571" s="6"/>
    </row>
    <row r="572" spans="1:26" x14ac:dyDescent="0.3">
      <c r="A572" s="75">
        <v>10000241</v>
      </c>
      <c r="B572" s="72" t="s">
        <v>725</v>
      </c>
      <c r="C572" s="92" t="s">
        <v>1345</v>
      </c>
      <c r="D572" s="6"/>
      <c r="E572" s="14" t="str">
        <f t="shared" si="8"/>
        <v>SNB977206503256</v>
      </c>
      <c r="F572" s="6"/>
      <c r="G572" s="6"/>
      <c r="H572" s="6"/>
      <c r="I572" s="6"/>
      <c r="J572" s="6"/>
      <c r="K572" s="6"/>
      <c r="L572" s="6"/>
      <c r="M572" s="6"/>
      <c r="N572" s="6"/>
      <c r="O572" s="6"/>
      <c r="P572" s="6"/>
      <c r="Q572" s="6"/>
      <c r="R572" s="6"/>
      <c r="S572" s="6"/>
      <c r="T572" s="6"/>
      <c r="U572" s="6"/>
      <c r="V572" s="6"/>
      <c r="W572" s="6"/>
      <c r="X572" s="6"/>
      <c r="Y572" s="6"/>
      <c r="Z572" s="6"/>
    </row>
    <row r="573" spans="1:26" x14ac:dyDescent="0.3">
      <c r="A573" s="75">
        <v>10000606</v>
      </c>
      <c r="B573" s="72" t="s">
        <v>526</v>
      </c>
      <c r="C573" s="92" t="s">
        <v>1434</v>
      </c>
      <c r="D573" s="6"/>
      <c r="E573" s="14" t="str">
        <f t="shared" si="8"/>
        <v>SNB958680286002</v>
      </c>
      <c r="F573" s="6"/>
      <c r="G573" s="6"/>
      <c r="H573" s="6"/>
      <c r="I573" s="6"/>
      <c r="J573" s="6"/>
      <c r="K573" s="6"/>
      <c r="L573" s="6"/>
      <c r="M573" s="6"/>
      <c r="N573" s="6"/>
      <c r="O573" s="6"/>
      <c r="P573" s="6"/>
      <c r="Q573" s="6"/>
      <c r="R573" s="6"/>
      <c r="S573" s="6"/>
      <c r="T573" s="6"/>
      <c r="U573" s="6"/>
      <c r="V573" s="6"/>
      <c r="W573" s="6"/>
      <c r="X573" s="6"/>
      <c r="Y573" s="6"/>
      <c r="Z573" s="6"/>
    </row>
    <row r="574" spans="1:26" x14ac:dyDescent="0.3">
      <c r="A574" s="75">
        <v>10000214</v>
      </c>
      <c r="B574" s="72" t="s">
        <v>486</v>
      </c>
      <c r="C574" s="92" t="s">
        <v>1564</v>
      </c>
      <c r="D574" s="6"/>
      <c r="E574" s="14" t="str">
        <f t="shared" si="8"/>
        <v>SNB954537392643</v>
      </c>
      <c r="F574" s="6"/>
      <c r="G574" s="6"/>
      <c r="H574" s="6"/>
      <c r="I574" s="6"/>
      <c r="J574" s="6"/>
      <c r="K574" s="6"/>
      <c r="L574" s="6"/>
      <c r="M574" s="6"/>
      <c r="N574" s="6"/>
      <c r="O574" s="6"/>
      <c r="P574" s="6"/>
      <c r="Q574" s="6"/>
      <c r="R574" s="6"/>
      <c r="S574" s="6"/>
      <c r="T574" s="6"/>
      <c r="U574" s="6"/>
      <c r="V574" s="6"/>
      <c r="W574" s="6"/>
      <c r="X574" s="6"/>
      <c r="Y574" s="6"/>
      <c r="Z574" s="6"/>
    </row>
    <row r="575" spans="1:26" x14ac:dyDescent="0.3">
      <c r="A575" s="75">
        <v>10000686</v>
      </c>
      <c r="B575" s="72" t="s">
        <v>585</v>
      </c>
      <c r="C575" s="92" t="s">
        <v>1565</v>
      </c>
      <c r="D575" s="6"/>
      <c r="E575" s="14" t="str">
        <f t="shared" si="8"/>
        <v>SNB964375043041</v>
      </c>
      <c r="F575" s="6"/>
      <c r="G575" s="6"/>
      <c r="H575" s="6"/>
      <c r="I575" s="6"/>
      <c r="J575" s="6"/>
      <c r="K575" s="6"/>
      <c r="L575" s="6"/>
      <c r="M575" s="6"/>
      <c r="N575" s="6"/>
      <c r="O575" s="6"/>
      <c r="P575" s="6"/>
      <c r="Q575" s="6"/>
      <c r="R575" s="6"/>
      <c r="S575" s="6"/>
      <c r="T575" s="6"/>
      <c r="U575" s="6"/>
      <c r="V575" s="6"/>
      <c r="W575" s="6"/>
      <c r="X575" s="6"/>
      <c r="Y575" s="6"/>
      <c r="Z575" s="6"/>
    </row>
    <row r="576" spans="1:26" x14ac:dyDescent="0.3">
      <c r="A576" s="75">
        <v>10003019</v>
      </c>
      <c r="B576" s="72" t="s">
        <v>451</v>
      </c>
      <c r="C576" s="92" t="s">
        <v>1566</v>
      </c>
      <c r="D576" s="6"/>
      <c r="E576" s="14" t="str">
        <f t="shared" si="8"/>
        <v>SNB950336540445</v>
      </c>
      <c r="F576" s="6"/>
      <c r="G576" s="6"/>
      <c r="H576" s="6"/>
      <c r="I576" s="6"/>
      <c r="J576" s="6"/>
      <c r="K576" s="6"/>
      <c r="L576" s="6"/>
      <c r="M576" s="6"/>
      <c r="N576" s="6"/>
      <c r="O576" s="6"/>
      <c r="P576" s="6"/>
      <c r="Q576" s="6"/>
      <c r="R576" s="6"/>
      <c r="S576" s="6"/>
      <c r="T576" s="6"/>
      <c r="U576" s="6"/>
      <c r="V576" s="6"/>
      <c r="W576" s="6"/>
      <c r="X576" s="6"/>
      <c r="Y576" s="6"/>
      <c r="Z576" s="6"/>
    </row>
    <row r="577" spans="1:26" x14ac:dyDescent="0.3">
      <c r="A577" s="75">
        <v>10000920</v>
      </c>
      <c r="B577" s="72" t="s">
        <v>589</v>
      </c>
      <c r="C577" s="92" t="s">
        <v>1009</v>
      </c>
      <c r="D577" s="6"/>
      <c r="E577" s="14" t="str">
        <f t="shared" si="8"/>
        <v>SNB964659661008</v>
      </c>
      <c r="F577" s="6"/>
      <c r="G577" s="6"/>
      <c r="H577" s="6"/>
      <c r="I577" s="6"/>
      <c r="J577" s="6"/>
      <c r="K577" s="6"/>
      <c r="L577" s="6"/>
      <c r="M577" s="6"/>
      <c r="N577" s="6"/>
      <c r="O577" s="6"/>
      <c r="P577" s="6"/>
      <c r="Q577" s="6"/>
      <c r="R577" s="6"/>
      <c r="S577" s="6"/>
      <c r="T577" s="6"/>
      <c r="U577" s="6"/>
      <c r="V577" s="6"/>
      <c r="W577" s="6"/>
      <c r="X577" s="6"/>
      <c r="Y577" s="6"/>
      <c r="Z577" s="6"/>
    </row>
    <row r="578" spans="1:26" x14ac:dyDescent="0.3">
      <c r="A578" s="75">
        <v>10000368</v>
      </c>
      <c r="B578" s="72" t="s">
        <v>27</v>
      </c>
      <c r="C578" s="92" t="s">
        <v>1567</v>
      </c>
      <c r="D578" s="6"/>
      <c r="E578" s="14" t="str">
        <f t="shared" si="8"/>
        <v>SNB911347846643</v>
      </c>
      <c r="F578" s="6"/>
      <c r="G578" s="6"/>
      <c r="H578" s="6"/>
      <c r="I578" s="6"/>
      <c r="J578" s="6"/>
      <c r="K578" s="6"/>
      <c r="L578" s="6"/>
      <c r="M578" s="6"/>
      <c r="N578" s="6"/>
      <c r="O578" s="6"/>
      <c r="P578" s="6"/>
      <c r="Q578" s="6"/>
      <c r="R578" s="6"/>
      <c r="S578" s="6"/>
      <c r="T578" s="6"/>
      <c r="U578" s="6"/>
      <c r="V578" s="6"/>
      <c r="W578" s="6"/>
      <c r="X578" s="6"/>
      <c r="Y578" s="6"/>
      <c r="Z578" s="6"/>
    </row>
    <row r="579" spans="1:26" x14ac:dyDescent="0.3">
      <c r="A579" s="75">
        <v>10001423</v>
      </c>
      <c r="B579" s="72" t="s">
        <v>50</v>
      </c>
      <c r="C579" s="92" t="s">
        <v>1568</v>
      </c>
      <c r="D579" s="6"/>
      <c r="E579" s="14" t="str">
        <f t="shared" ref="E579:E642" si="9">B579</f>
        <v>SNB913730249284</v>
      </c>
      <c r="F579" s="6"/>
      <c r="G579" s="6"/>
      <c r="H579" s="6"/>
      <c r="I579" s="6"/>
      <c r="J579" s="6"/>
      <c r="K579" s="6"/>
      <c r="L579" s="6"/>
      <c r="M579" s="6"/>
      <c r="N579" s="6"/>
      <c r="O579" s="6"/>
      <c r="P579" s="6"/>
      <c r="Q579" s="6"/>
      <c r="R579" s="6"/>
      <c r="S579" s="6"/>
      <c r="T579" s="6"/>
      <c r="U579" s="6"/>
      <c r="V579" s="6"/>
      <c r="W579" s="6"/>
      <c r="X579" s="6"/>
      <c r="Y579" s="6"/>
      <c r="Z579" s="6"/>
    </row>
    <row r="580" spans="1:26" x14ac:dyDescent="0.3">
      <c r="A580" s="75">
        <v>10000908</v>
      </c>
      <c r="B580" s="72" t="s">
        <v>407</v>
      </c>
      <c r="C580" s="92" t="s">
        <v>1569</v>
      </c>
      <c r="D580" s="6"/>
      <c r="E580" s="14" t="str">
        <f t="shared" si="9"/>
        <v>SNB946137378622</v>
      </c>
      <c r="F580" s="6"/>
      <c r="G580" s="6"/>
      <c r="H580" s="6"/>
      <c r="I580" s="6"/>
      <c r="J580" s="6"/>
      <c r="K580" s="6"/>
      <c r="L580" s="6"/>
      <c r="M580" s="6"/>
      <c r="N580" s="6"/>
      <c r="O580" s="6"/>
      <c r="P580" s="6"/>
      <c r="Q580" s="6"/>
      <c r="R580" s="6"/>
      <c r="S580" s="6"/>
      <c r="T580" s="6"/>
      <c r="U580" s="6"/>
      <c r="V580" s="6"/>
      <c r="W580" s="6"/>
      <c r="X580" s="6"/>
      <c r="Y580" s="6"/>
      <c r="Z580" s="6"/>
    </row>
    <row r="581" spans="1:26" x14ac:dyDescent="0.3">
      <c r="A581" s="75">
        <v>10010580</v>
      </c>
      <c r="B581" s="72" t="s">
        <v>402</v>
      </c>
      <c r="C581" s="92" t="s">
        <v>973</v>
      </c>
      <c r="D581" s="6"/>
      <c r="E581" s="14" t="str">
        <f t="shared" si="9"/>
        <v>SNB945861817537</v>
      </c>
      <c r="F581" s="6"/>
      <c r="G581" s="6"/>
      <c r="H581" s="6"/>
      <c r="I581" s="6"/>
      <c r="J581" s="6"/>
      <c r="K581" s="6"/>
      <c r="L581" s="6"/>
      <c r="M581" s="6"/>
      <c r="N581" s="6"/>
      <c r="O581" s="6"/>
      <c r="P581" s="6"/>
      <c r="Q581" s="6"/>
      <c r="R581" s="6"/>
      <c r="S581" s="6"/>
      <c r="T581" s="6"/>
      <c r="U581" s="6"/>
      <c r="V581" s="6"/>
      <c r="W581" s="6"/>
      <c r="X581" s="6"/>
      <c r="Y581" s="6"/>
      <c r="Z581" s="6"/>
    </row>
    <row r="582" spans="1:26" x14ac:dyDescent="0.3">
      <c r="A582" s="75">
        <v>10001563</v>
      </c>
      <c r="B582" s="72" t="s">
        <v>685</v>
      </c>
      <c r="C582" s="92" t="s">
        <v>1570</v>
      </c>
      <c r="D582" s="6"/>
      <c r="E582" s="14" t="str">
        <f t="shared" si="9"/>
        <v>SNB973672371320</v>
      </c>
      <c r="F582" s="6"/>
      <c r="G582" s="6"/>
      <c r="H582" s="6"/>
      <c r="I582" s="6"/>
      <c r="J582" s="6"/>
      <c r="K582" s="6"/>
      <c r="L582" s="6"/>
      <c r="M582" s="6"/>
      <c r="N582" s="6"/>
      <c r="O582" s="6"/>
      <c r="P582" s="6"/>
      <c r="Q582" s="6"/>
      <c r="R582" s="6"/>
      <c r="S582" s="6"/>
      <c r="T582" s="6"/>
      <c r="U582" s="6"/>
      <c r="V582" s="6"/>
      <c r="W582" s="6"/>
      <c r="X582" s="6"/>
      <c r="Y582" s="6"/>
      <c r="Z582" s="6"/>
    </row>
    <row r="583" spans="1:26" x14ac:dyDescent="0.3">
      <c r="A583" s="75">
        <v>10003568</v>
      </c>
      <c r="B583" s="72" t="s">
        <v>270</v>
      </c>
      <c r="C583" s="92" t="s">
        <v>1571</v>
      </c>
      <c r="D583" s="6"/>
      <c r="E583" s="14" t="str">
        <f t="shared" si="9"/>
        <v>SNB933013692798</v>
      </c>
      <c r="F583" s="6"/>
      <c r="G583" s="6"/>
      <c r="H583" s="6"/>
      <c r="I583" s="6"/>
      <c r="J583" s="6"/>
      <c r="K583" s="6"/>
      <c r="L583" s="6"/>
      <c r="M583" s="6"/>
      <c r="N583" s="6"/>
      <c r="O583" s="6"/>
      <c r="P583" s="6"/>
      <c r="Q583" s="6"/>
      <c r="R583" s="6"/>
      <c r="S583" s="6"/>
      <c r="T583" s="6"/>
      <c r="U583" s="6"/>
      <c r="V583" s="6"/>
      <c r="W583" s="6"/>
      <c r="X583" s="6"/>
      <c r="Y583" s="6"/>
      <c r="Z583" s="6"/>
    </row>
    <row r="584" spans="1:26" x14ac:dyDescent="0.3">
      <c r="A584" s="75">
        <v>10002798</v>
      </c>
      <c r="B584" s="72" t="s">
        <v>655</v>
      </c>
      <c r="C584" s="92" t="s">
        <v>1572</v>
      </c>
      <c r="D584" s="6"/>
      <c r="E584" s="14" t="str">
        <f t="shared" si="9"/>
        <v>SNB971087047229</v>
      </c>
      <c r="F584" s="6"/>
      <c r="G584" s="6"/>
      <c r="H584" s="6"/>
      <c r="I584" s="6"/>
      <c r="J584" s="6"/>
      <c r="K584" s="6"/>
      <c r="L584" s="6"/>
      <c r="M584" s="6"/>
      <c r="N584" s="6"/>
      <c r="O584" s="6"/>
      <c r="P584" s="6"/>
      <c r="Q584" s="6"/>
      <c r="R584" s="6"/>
      <c r="S584" s="6"/>
      <c r="T584" s="6"/>
      <c r="U584" s="6"/>
      <c r="V584" s="6"/>
      <c r="W584" s="6"/>
      <c r="X584" s="6"/>
      <c r="Y584" s="6"/>
      <c r="Z584" s="6"/>
    </row>
    <row r="585" spans="1:26" x14ac:dyDescent="0.3">
      <c r="A585" s="75">
        <v>10000484</v>
      </c>
      <c r="B585" s="72" t="s">
        <v>597</v>
      </c>
      <c r="C585" s="92" t="s">
        <v>1573</v>
      </c>
      <c r="D585" s="6"/>
      <c r="E585" s="14" t="str">
        <f t="shared" si="9"/>
        <v>SNB965500640463</v>
      </c>
      <c r="F585" s="6"/>
      <c r="G585" s="6"/>
      <c r="H585" s="6"/>
      <c r="I585" s="6"/>
      <c r="J585" s="6"/>
      <c r="K585" s="6"/>
      <c r="L585" s="6"/>
      <c r="M585" s="6"/>
      <c r="N585" s="6"/>
      <c r="O585" s="6"/>
      <c r="P585" s="6"/>
      <c r="Q585" s="6"/>
      <c r="R585" s="6"/>
      <c r="S585" s="6"/>
      <c r="T585" s="6"/>
      <c r="U585" s="6"/>
      <c r="V585" s="6"/>
      <c r="W585" s="6"/>
      <c r="X585" s="6"/>
      <c r="Y585" s="6"/>
      <c r="Z585" s="6"/>
    </row>
    <row r="586" spans="1:26" x14ac:dyDescent="0.3">
      <c r="A586" s="75">
        <v>10001338</v>
      </c>
      <c r="B586" s="72" t="s">
        <v>367</v>
      </c>
      <c r="C586" s="92" t="s">
        <v>1574</v>
      </c>
      <c r="D586" s="6"/>
      <c r="E586" s="14" t="str">
        <f t="shared" si="9"/>
        <v>SNB943042904373</v>
      </c>
      <c r="F586" s="6"/>
      <c r="G586" s="6"/>
      <c r="H586" s="6"/>
      <c r="I586" s="6"/>
      <c r="J586" s="6"/>
      <c r="K586" s="6"/>
      <c r="L586" s="6"/>
      <c r="M586" s="6"/>
      <c r="N586" s="6"/>
      <c r="O586" s="6"/>
      <c r="P586" s="6"/>
      <c r="Q586" s="6"/>
      <c r="R586" s="6"/>
      <c r="S586" s="6"/>
      <c r="T586" s="6"/>
      <c r="U586" s="6"/>
      <c r="V586" s="6"/>
      <c r="W586" s="6"/>
      <c r="X586" s="6"/>
      <c r="Y586" s="6"/>
      <c r="Z586" s="6"/>
    </row>
    <row r="587" spans="1:26" x14ac:dyDescent="0.3">
      <c r="A587" s="75">
        <v>10001043</v>
      </c>
      <c r="B587" s="72" t="s">
        <v>304</v>
      </c>
      <c r="C587" s="92" t="s">
        <v>1575</v>
      </c>
      <c r="D587" s="6"/>
      <c r="E587" s="14" t="str">
        <f t="shared" si="9"/>
        <v>SNB935814055062</v>
      </c>
      <c r="F587" s="6"/>
      <c r="G587" s="6"/>
      <c r="H587" s="6"/>
      <c r="I587" s="6"/>
      <c r="J587" s="6"/>
      <c r="K587" s="6"/>
      <c r="L587" s="6"/>
      <c r="M587" s="6"/>
      <c r="N587" s="6"/>
      <c r="O587" s="6"/>
      <c r="P587" s="6"/>
      <c r="Q587" s="6"/>
      <c r="R587" s="6"/>
      <c r="S587" s="6"/>
      <c r="T587" s="6"/>
      <c r="U587" s="6"/>
      <c r="V587" s="6"/>
      <c r="W587" s="6"/>
      <c r="X587" s="6"/>
      <c r="Y587" s="6"/>
      <c r="Z587" s="6"/>
    </row>
    <row r="588" spans="1:26" x14ac:dyDescent="0.3">
      <c r="A588" s="75">
        <v>10001064</v>
      </c>
      <c r="B588" s="72" t="s">
        <v>656</v>
      </c>
      <c r="C588" s="92" t="s">
        <v>1576</v>
      </c>
      <c r="D588" s="6"/>
      <c r="E588" s="14" t="str">
        <f t="shared" si="9"/>
        <v>SNB971124937612</v>
      </c>
      <c r="F588" s="6"/>
      <c r="G588" s="6"/>
      <c r="H588" s="6"/>
      <c r="I588" s="6"/>
      <c r="J588" s="6"/>
      <c r="K588" s="6"/>
      <c r="L588" s="6"/>
      <c r="M588" s="6"/>
      <c r="N588" s="6"/>
      <c r="O588" s="6"/>
      <c r="P588" s="6"/>
      <c r="Q588" s="6"/>
      <c r="R588" s="6"/>
      <c r="S588" s="6"/>
      <c r="T588" s="6"/>
      <c r="U588" s="6"/>
      <c r="V588" s="6"/>
      <c r="W588" s="6"/>
      <c r="X588" s="6"/>
      <c r="Y588" s="6"/>
      <c r="Z588" s="6"/>
    </row>
    <row r="589" spans="1:26" x14ac:dyDescent="0.3">
      <c r="A589" s="75">
        <v>10000204</v>
      </c>
      <c r="B589" s="72" t="s">
        <v>391</v>
      </c>
      <c r="C589" s="92" t="s">
        <v>1577</v>
      </c>
      <c r="D589" s="6"/>
      <c r="E589" s="14" t="str">
        <f t="shared" si="9"/>
        <v>SNB945021456095</v>
      </c>
      <c r="F589" s="6"/>
      <c r="G589" s="6"/>
      <c r="H589" s="6"/>
      <c r="I589" s="6"/>
      <c r="J589" s="6"/>
      <c r="K589" s="6"/>
      <c r="L589" s="6"/>
      <c r="M589" s="6"/>
      <c r="N589" s="6"/>
      <c r="O589" s="6"/>
      <c r="P589" s="6"/>
      <c r="Q589" s="6"/>
      <c r="R589" s="6"/>
      <c r="S589" s="6"/>
      <c r="T589" s="6"/>
      <c r="U589" s="6"/>
      <c r="V589" s="6"/>
      <c r="W589" s="6"/>
      <c r="X589" s="6"/>
      <c r="Y589" s="6"/>
      <c r="Z589" s="6"/>
    </row>
    <row r="590" spans="1:26" x14ac:dyDescent="0.3">
      <c r="A590" s="75">
        <v>10000265</v>
      </c>
      <c r="B590" s="72" t="s">
        <v>535</v>
      </c>
      <c r="C590" s="92" t="s">
        <v>1578</v>
      </c>
      <c r="D590" s="6"/>
      <c r="E590" s="14" t="str">
        <f t="shared" si="9"/>
        <v>SNB959585826225</v>
      </c>
      <c r="F590" s="6"/>
      <c r="G590" s="6"/>
      <c r="H590" s="6"/>
      <c r="I590" s="6"/>
      <c r="J590" s="6"/>
      <c r="K590" s="6"/>
      <c r="L590" s="6"/>
      <c r="M590" s="6"/>
      <c r="N590" s="6"/>
      <c r="O590" s="6"/>
      <c r="P590" s="6"/>
      <c r="Q590" s="6"/>
      <c r="R590" s="6"/>
      <c r="S590" s="6"/>
      <c r="T590" s="6"/>
      <c r="U590" s="6"/>
      <c r="V590" s="6"/>
      <c r="W590" s="6"/>
      <c r="X590" s="6"/>
      <c r="Y590" s="6"/>
      <c r="Z590" s="6"/>
    </row>
    <row r="591" spans="1:26" x14ac:dyDescent="0.3">
      <c r="A591" s="75">
        <v>10000621</v>
      </c>
      <c r="B591" s="72" t="s">
        <v>571</v>
      </c>
      <c r="C591" s="92" t="s">
        <v>1579</v>
      </c>
      <c r="D591" s="6"/>
      <c r="E591" s="14" t="str">
        <f t="shared" si="9"/>
        <v>SNB963499807249</v>
      </c>
      <c r="F591" s="6"/>
      <c r="G591" s="6"/>
      <c r="H591" s="6"/>
      <c r="I591" s="6"/>
      <c r="J591" s="6"/>
      <c r="K591" s="6"/>
      <c r="L591" s="6"/>
      <c r="M591" s="6"/>
      <c r="N591" s="6"/>
      <c r="O591" s="6"/>
      <c r="P591" s="6"/>
      <c r="Q591" s="6"/>
      <c r="R591" s="6"/>
      <c r="S591" s="6"/>
      <c r="T591" s="6"/>
      <c r="U591" s="6"/>
      <c r="V591" s="6"/>
      <c r="W591" s="6"/>
      <c r="X591" s="6"/>
      <c r="Y591" s="6"/>
      <c r="Z591" s="6"/>
    </row>
    <row r="592" spans="1:26" x14ac:dyDescent="0.3">
      <c r="A592" s="75">
        <v>10003419</v>
      </c>
      <c r="B592" s="72" t="s">
        <v>230</v>
      </c>
      <c r="C592" s="92" t="s">
        <v>1580</v>
      </c>
      <c r="D592" s="6"/>
      <c r="E592" s="14" t="str">
        <f t="shared" si="9"/>
        <v>SNB929663692172</v>
      </c>
      <c r="F592" s="6"/>
      <c r="G592" s="6"/>
      <c r="H592" s="6"/>
      <c r="I592" s="6"/>
      <c r="J592" s="6"/>
      <c r="K592" s="6"/>
      <c r="L592" s="6"/>
      <c r="M592" s="6"/>
      <c r="N592" s="6"/>
      <c r="O592" s="6"/>
      <c r="P592" s="6"/>
      <c r="Q592" s="6"/>
      <c r="R592" s="6"/>
      <c r="S592" s="6"/>
      <c r="T592" s="6"/>
      <c r="U592" s="6"/>
      <c r="V592" s="6"/>
      <c r="W592" s="6"/>
      <c r="X592" s="6"/>
      <c r="Y592" s="6"/>
      <c r="Z592" s="6"/>
    </row>
    <row r="593" spans="1:26" x14ac:dyDescent="0.3">
      <c r="A593" s="75">
        <v>10001129</v>
      </c>
      <c r="B593" s="72" t="s">
        <v>221</v>
      </c>
      <c r="C593" s="92" t="s">
        <v>1581</v>
      </c>
      <c r="D593" s="6"/>
      <c r="E593" s="14" t="str">
        <f t="shared" si="9"/>
        <v>SNB928992067729</v>
      </c>
      <c r="F593" s="6"/>
      <c r="G593" s="6"/>
      <c r="H593" s="6"/>
      <c r="I593" s="6"/>
      <c r="J593" s="6"/>
      <c r="K593" s="6"/>
      <c r="L593" s="6"/>
      <c r="M593" s="6"/>
      <c r="N593" s="6"/>
      <c r="O593" s="6"/>
      <c r="P593" s="6"/>
      <c r="Q593" s="6"/>
      <c r="R593" s="6"/>
      <c r="S593" s="6"/>
      <c r="T593" s="6"/>
      <c r="U593" s="6"/>
      <c r="V593" s="6"/>
      <c r="W593" s="6"/>
      <c r="X593" s="6"/>
      <c r="Y593" s="6"/>
      <c r="Z593" s="6"/>
    </row>
    <row r="594" spans="1:26" x14ac:dyDescent="0.3">
      <c r="A594" s="75">
        <v>10000702</v>
      </c>
      <c r="B594" s="72" t="s">
        <v>596</v>
      </c>
      <c r="C594" s="92" t="s">
        <v>1582</v>
      </c>
      <c r="D594" s="6"/>
      <c r="E594" s="14" t="str">
        <f t="shared" si="9"/>
        <v>SNB965379905076</v>
      </c>
      <c r="F594" s="6"/>
      <c r="G594" s="6"/>
      <c r="H594" s="6"/>
      <c r="I594" s="6"/>
      <c r="J594" s="6"/>
      <c r="K594" s="6"/>
      <c r="L594" s="6"/>
      <c r="M594" s="6"/>
      <c r="N594" s="6"/>
      <c r="O594" s="6"/>
      <c r="P594" s="6"/>
      <c r="Q594" s="6"/>
      <c r="R594" s="6"/>
      <c r="S594" s="6"/>
      <c r="T594" s="6"/>
      <c r="U594" s="6"/>
      <c r="V594" s="6"/>
      <c r="W594" s="6"/>
      <c r="X594" s="6"/>
      <c r="Y594" s="6"/>
      <c r="Z594" s="6"/>
    </row>
    <row r="595" spans="1:26" x14ac:dyDescent="0.3">
      <c r="A595" s="75">
        <v>10000589</v>
      </c>
      <c r="B595" s="72" t="s">
        <v>302</v>
      </c>
      <c r="C595" s="92" t="s">
        <v>1435</v>
      </c>
      <c r="D595" s="6"/>
      <c r="E595" s="14" t="str">
        <f t="shared" si="9"/>
        <v>SNB935738221819</v>
      </c>
      <c r="F595" s="6"/>
      <c r="G595" s="6"/>
      <c r="H595" s="6"/>
      <c r="I595" s="6"/>
      <c r="J595" s="6"/>
      <c r="K595" s="6"/>
      <c r="L595" s="6"/>
      <c r="M595" s="6"/>
      <c r="N595" s="6"/>
      <c r="O595" s="6"/>
      <c r="P595" s="6"/>
      <c r="Q595" s="6"/>
      <c r="R595" s="6"/>
      <c r="S595" s="6"/>
      <c r="T595" s="6"/>
      <c r="U595" s="6"/>
      <c r="V595" s="6"/>
      <c r="W595" s="6"/>
      <c r="X595" s="6"/>
      <c r="Y595" s="6"/>
      <c r="Z595" s="6"/>
    </row>
    <row r="596" spans="1:26" x14ac:dyDescent="0.3">
      <c r="A596" s="75">
        <v>10001588</v>
      </c>
      <c r="B596" s="72" t="s">
        <v>758</v>
      </c>
      <c r="C596" s="92" t="s">
        <v>1583</v>
      </c>
      <c r="D596" s="6"/>
      <c r="E596" s="14" t="str">
        <f t="shared" si="9"/>
        <v>SNB980345455409</v>
      </c>
      <c r="F596" s="6"/>
      <c r="G596" s="6"/>
      <c r="H596" s="6"/>
      <c r="I596" s="6"/>
      <c r="J596" s="6"/>
      <c r="K596" s="6"/>
      <c r="L596" s="6"/>
      <c r="M596" s="6"/>
      <c r="N596" s="6"/>
      <c r="O596" s="6"/>
      <c r="P596" s="6"/>
      <c r="Q596" s="6"/>
      <c r="R596" s="6"/>
      <c r="S596" s="6"/>
      <c r="T596" s="6"/>
      <c r="U596" s="6"/>
      <c r="V596" s="6"/>
      <c r="W596" s="6"/>
      <c r="X596" s="6"/>
      <c r="Y596" s="6"/>
      <c r="Z596" s="6"/>
    </row>
    <row r="597" spans="1:26" x14ac:dyDescent="0.3">
      <c r="A597" s="75">
        <v>10010678</v>
      </c>
      <c r="B597" s="72" t="s">
        <v>449</v>
      </c>
      <c r="C597" s="92" t="s">
        <v>1823</v>
      </c>
      <c r="D597" s="6"/>
      <c r="E597" s="14" t="str">
        <f t="shared" si="9"/>
        <v>SNB950039201827</v>
      </c>
      <c r="F597" s="6"/>
      <c r="G597" s="6"/>
      <c r="H597" s="6"/>
      <c r="I597" s="6"/>
      <c r="J597" s="6"/>
      <c r="K597" s="6"/>
      <c r="L597" s="6"/>
      <c r="M597" s="6"/>
      <c r="N597" s="6"/>
      <c r="O597" s="6"/>
      <c r="P597" s="6"/>
      <c r="Q597" s="6"/>
      <c r="R597" s="6"/>
      <c r="S597" s="6"/>
      <c r="T597" s="6"/>
      <c r="U597" s="6"/>
      <c r="V597" s="6"/>
      <c r="W597" s="6"/>
      <c r="X597" s="6"/>
      <c r="Y597" s="6"/>
      <c r="Z597" s="6"/>
    </row>
    <row r="598" spans="1:26" x14ac:dyDescent="0.3">
      <c r="A598" s="75">
        <v>10007169</v>
      </c>
      <c r="B598" s="72" t="s">
        <v>405</v>
      </c>
      <c r="C598" s="92" t="s">
        <v>1584</v>
      </c>
      <c r="D598" s="6"/>
      <c r="E598" s="14" t="str">
        <f t="shared" si="9"/>
        <v>SNB946090906887</v>
      </c>
      <c r="F598" s="6"/>
      <c r="G598" s="6"/>
      <c r="H598" s="6"/>
      <c r="I598" s="6"/>
      <c r="J598" s="6"/>
      <c r="K598" s="6"/>
      <c r="L598" s="6"/>
      <c r="M598" s="6"/>
      <c r="N598" s="6"/>
      <c r="O598" s="6"/>
      <c r="P598" s="6"/>
      <c r="Q598" s="6"/>
      <c r="R598" s="6"/>
      <c r="S598" s="6"/>
      <c r="T598" s="6"/>
      <c r="U598" s="6"/>
      <c r="V598" s="6"/>
      <c r="W598" s="6"/>
      <c r="X598" s="6"/>
      <c r="Y598" s="6"/>
      <c r="Z598" s="6"/>
    </row>
    <row r="599" spans="1:26" x14ac:dyDescent="0.3">
      <c r="A599" s="75">
        <v>10000319</v>
      </c>
      <c r="B599" s="72" t="s">
        <v>612</v>
      </c>
      <c r="C599" s="92" t="s">
        <v>1585</v>
      </c>
      <c r="D599" s="6"/>
      <c r="E599" s="14" t="str">
        <f t="shared" si="9"/>
        <v>SNB967075358620</v>
      </c>
      <c r="F599" s="6"/>
      <c r="G599" s="6"/>
      <c r="H599" s="6"/>
      <c r="I599" s="6"/>
      <c r="J599" s="6"/>
      <c r="K599" s="6"/>
      <c r="L599" s="6"/>
      <c r="M599" s="6"/>
      <c r="N599" s="6"/>
      <c r="O599" s="6"/>
      <c r="P599" s="6"/>
      <c r="Q599" s="6"/>
      <c r="R599" s="6"/>
      <c r="S599" s="6"/>
      <c r="T599" s="6"/>
      <c r="U599" s="6"/>
      <c r="V599" s="6"/>
      <c r="W599" s="6"/>
      <c r="X599" s="6"/>
      <c r="Y599" s="6"/>
      <c r="Z599" s="6"/>
    </row>
    <row r="600" spans="1:26" x14ac:dyDescent="0.3">
      <c r="A600" s="75">
        <v>10001733</v>
      </c>
      <c r="B600" s="72" t="s">
        <v>442</v>
      </c>
      <c r="C600" s="92" t="s">
        <v>1586</v>
      </c>
      <c r="D600" s="6"/>
      <c r="E600" s="14" t="str">
        <f t="shared" si="9"/>
        <v>SNB949152526504</v>
      </c>
      <c r="F600" s="6"/>
      <c r="G600" s="6"/>
      <c r="H600" s="6"/>
      <c r="I600" s="6"/>
      <c r="J600" s="6"/>
      <c r="K600" s="6"/>
      <c r="L600" s="6"/>
      <c r="M600" s="6"/>
      <c r="N600" s="6"/>
      <c r="O600" s="6"/>
      <c r="P600" s="6"/>
      <c r="Q600" s="6"/>
      <c r="R600" s="6"/>
      <c r="S600" s="6"/>
      <c r="T600" s="6"/>
      <c r="U600" s="6"/>
      <c r="V600" s="6"/>
      <c r="W600" s="6"/>
      <c r="X600" s="6"/>
      <c r="Y600" s="6"/>
      <c r="Z600" s="6"/>
    </row>
    <row r="601" spans="1:26" x14ac:dyDescent="0.3">
      <c r="A601" s="75">
        <v>10000917</v>
      </c>
      <c r="B601" s="72" t="s">
        <v>776</v>
      </c>
      <c r="C601" s="92" t="s">
        <v>1587</v>
      </c>
      <c r="D601" s="6"/>
      <c r="E601" s="14" t="str">
        <f t="shared" si="9"/>
        <v>SNB982030394239</v>
      </c>
      <c r="F601" s="6"/>
      <c r="G601" s="6"/>
      <c r="H601" s="6"/>
      <c r="I601" s="6"/>
      <c r="J601" s="6"/>
      <c r="K601" s="6"/>
      <c r="L601" s="6"/>
      <c r="M601" s="6"/>
      <c r="N601" s="6"/>
      <c r="O601" s="6"/>
      <c r="P601" s="6"/>
      <c r="Q601" s="6"/>
      <c r="R601" s="6"/>
      <c r="S601" s="6"/>
      <c r="T601" s="6"/>
      <c r="U601" s="6"/>
      <c r="V601" s="6"/>
      <c r="W601" s="6"/>
      <c r="X601" s="6"/>
      <c r="Y601" s="6"/>
      <c r="Z601" s="6"/>
    </row>
    <row r="602" spans="1:26" x14ac:dyDescent="0.3">
      <c r="A602" s="75">
        <v>10003999</v>
      </c>
      <c r="B602" s="72" t="s">
        <v>83</v>
      </c>
      <c r="C602" s="92" t="s">
        <v>1588</v>
      </c>
      <c r="D602" s="6"/>
      <c r="E602" s="14" t="str">
        <f t="shared" si="9"/>
        <v>SNB916255659316</v>
      </c>
      <c r="F602" s="6"/>
      <c r="G602" s="6"/>
      <c r="H602" s="6"/>
      <c r="I602" s="6"/>
      <c r="J602" s="6"/>
      <c r="K602" s="6"/>
      <c r="L602" s="6"/>
      <c r="M602" s="6"/>
      <c r="N602" s="6"/>
      <c r="O602" s="6"/>
      <c r="P602" s="6"/>
      <c r="Q602" s="6"/>
      <c r="R602" s="6"/>
      <c r="S602" s="6"/>
      <c r="T602" s="6"/>
      <c r="U602" s="6"/>
      <c r="V602" s="6"/>
      <c r="W602" s="6"/>
      <c r="X602" s="6"/>
      <c r="Y602" s="6"/>
      <c r="Z602" s="6"/>
    </row>
    <row r="603" spans="1:26" x14ac:dyDescent="0.3">
      <c r="A603" s="75">
        <v>10000619</v>
      </c>
      <c r="B603" s="72" t="s">
        <v>819</v>
      </c>
      <c r="C603" s="92" t="s">
        <v>1589</v>
      </c>
      <c r="D603" s="6"/>
      <c r="E603" s="14" t="str">
        <f t="shared" si="9"/>
        <v>SNB985098042388</v>
      </c>
      <c r="F603" s="6"/>
      <c r="G603" s="6"/>
      <c r="H603" s="6"/>
      <c r="I603" s="6"/>
      <c r="J603" s="6"/>
      <c r="K603" s="6"/>
      <c r="L603" s="6"/>
      <c r="M603" s="6"/>
      <c r="N603" s="6"/>
      <c r="O603" s="6"/>
      <c r="P603" s="6"/>
      <c r="Q603" s="6"/>
      <c r="R603" s="6"/>
      <c r="S603" s="6"/>
      <c r="T603" s="6"/>
      <c r="U603" s="6"/>
      <c r="V603" s="6"/>
      <c r="W603" s="6"/>
      <c r="X603" s="6"/>
      <c r="Y603" s="6"/>
      <c r="Z603" s="6"/>
    </row>
    <row r="604" spans="1:26" x14ac:dyDescent="0.3">
      <c r="A604" s="75">
        <v>10001751</v>
      </c>
      <c r="B604" s="72" t="s">
        <v>198</v>
      </c>
      <c r="C604" s="92" t="s">
        <v>935</v>
      </c>
      <c r="D604" s="6"/>
      <c r="E604" s="14" t="str">
        <f t="shared" si="9"/>
        <v>SNB926470799582</v>
      </c>
      <c r="F604" s="6"/>
      <c r="G604" s="6"/>
      <c r="H604" s="6"/>
      <c r="I604" s="6"/>
      <c r="J604" s="6"/>
      <c r="K604" s="6"/>
      <c r="L604" s="6"/>
      <c r="M604" s="6"/>
      <c r="N604" s="6"/>
      <c r="O604" s="6"/>
      <c r="P604" s="6"/>
      <c r="Q604" s="6"/>
      <c r="R604" s="6"/>
      <c r="S604" s="6"/>
      <c r="T604" s="6"/>
      <c r="U604" s="6"/>
      <c r="V604" s="6"/>
      <c r="W604" s="6"/>
      <c r="X604" s="6"/>
      <c r="Y604" s="6"/>
      <c r="Z604" s="6"/>
    </row>
    <row r="605" spans="1:26" x14ac:dyDescent="0.3">
      <c r="A605" s="75">
        <v>10000279</v>
      </c>
      <c r="B605" s="72" t="s">
        <v>74</v>
      </c>
      <c r="C605" s="92" t="s">
        <v>913</v>
      </c>
      <c r="D605" s="6"/>
      <c r="E605" s="14" t="str">
        <f t="shared" si="9"/>
        <v>SNB915358347793</v>
      </c>
      <c r="F605" s="6"/>
      <c r="G605" s="6"/>
      <c r="H605" s="6"/>
      <c r="I605" s="6"/>
      <c r="J605" s="6"/>
      <c r="K605" s="6"/>
      <c r="L605" s="6"/>
      <c r="M605" s="6"/>
      <c r="N605" s="6"/>
      <c r="O605" s="6"/>
      <c r="P605" s="6"/>
      <c r="Q605" s="6"/>
      <c r="R605" s="6"/>
      <c r="S605" s="6"/>
      <c r="T605" s="6"/>
      <c r="U605" s="6"/>
      <c r="V605" s="6"/>
      <c r="W605" s="6"/>
      <c r="X605" s="6"/>
      <c r="Y605" s="6"/>
      <c r="Z605" s="6"/>
    </row>
    <row r="606" spans="1:26" x14ac:dyDescent="0.3">
      <c r="A606" s="75">
        <v>10003102</v>
      </c>
      <c r="B606" s="72" t="s">
        <v>742</v>
      </c>
      <c r="C606" s="92" t="s">
        <v>1590</v>
      </c>
      <c r="D606" s="6"/>
      <c r="E606" s="14" t="str">
        <f t="shared" si="9"/>
        <v>SNB978730380269</v>
      </c>
      <c r="F606" s="6"/>
      <c r="G606" s="6"/>
      <c r="H606" s="6"/>
      <c r="I606" s="6"/>
      <c r="J606" s="6"/>
      <c r="K606" s="6"/>
      <c r="L606" s="6"/>
      <c r="M606" s="6"/>
      <c r="N606" s="6"/>
      <c r="O606" s="6"/>
      <c r="P606" s="6"/>
      <c r="Q606" s="6"/>
      <c r="R606" s="6"/>
      <c r="S606" s="6"/>
      <c r="T606" s="6"/>
      <c r="U606" s="6"/>
      <c r="V606" s="6"/>
      <c r="W606" s="6"/>
      <c r="X606" s="6"/>
      <c r="Y606" s="6"/>
      <c r="Z606" s="6"/>
    </row>
    <row r="607" spans="1:26" x14ac:dyDescent="0.3">
      <c r="A607" s="75">
        <v>10000880</v>
      </c>
      <c r="B607" s="72" t="s">
        <v>802</v>
      </c>
      <c r="C607" s="92" t="s">
        <v>1040</v>
      </c>
      <c r="D607" s="6"/>
      <c r="E607" s="14" t="str">
        <f t="shared" si="9"/>
        <v>SNB983765888505</v>
      </c>
      <c r="F607" s="6"/>
      <c r="G607" s="6"/>
      <c r="H607" s="6"/>
      <c r="I607" s="6"/>
      <c r="J607" s="6"/>
      <c r="K607" s="6"/>
      <c r="L607" s="6"/>
      <c r="M607" s="6"/>
      <c r="N607" s="6"/>
      <c r="O607" s="6"/>
      <c r="P607" s="6"/>
      <c r="Q607" s="6"/>
      <c r="R607" s="6"/>
      <c r="S607" s="6"/>
      <c r="T607" s="6"/>
      <c r="U607" s="6"/>
      <c r="V607" s="6"/>
      <c r="W607" s="6"/>
      <c r="X607" s="6"/>
      <c r="Y607" s="6"/>
      <c r="Z607" s="6"/>
    </row>
    <row r="608" spans="1:26" x14ac:dyDescent="0.3">
      <c r="A608" s="75">
        <v>10000913</v>
      </c>
      <c r="B608" s="72" t="s">
        <v>213</v>
      </c>
      <c r="C608" s="92" t="s">
        <v>938</v>
      </c>
      <c r="D608" s="6"/>
      <c r="E608" s="14" t="str">
        <f t="shared" si="9"/>
        <v>SNB928200943784</v>
      </c>
      <c r="F608" s="6"/>
      <c r="G608" s="6"/>
      <c r="H608" s="6"/>
      <c r="I608" s="6"/>
      <c r="J608" s="6"/>
      <c r="K608" s="6"/>
      <c r="L608" s="6"/>
      <c r="M608" s="6"/>
      <c r="N608" s="6"/>
      <c r="O608" s="6"/>
      <c r="P608" s="6"/>
      <c r="Q608" s="6"/>
      <c r="R608" s="6"/>
      <c r="S608" s="6"/>
      <c r="T608" s="6"/>
      <c r="U608" s="6"/>
      <c r="V608" s="6"/>
      <c r="W608" s="6"/>
      <c r="X608" s="6"/>
      <c r="Y608" s="6"/>
      <c r="Z608" s="6"/>
    </row>
    <row r="609" spans="1:26" x14ac:dyDescent="0.3">
      <c r="A609" s="75">
        <v>10000326</v>
      </c>
      <c r="B609" s="72" t="s">
        <v>354</v>
      </c>
      <c r="C609" s="92" t="s">
        <v>1591</v>
      </c>
      <c r="D609" s="6"/>
      <c r="E609" s="14" t="str">
        <f t="shared" si="9"/>
        <v>SNB942111583372</v>
      </c>
      <c r="F609" s="6"/>
      <c r="G609" s="6"/>
      <c r="H609" s="6"/>
      <c r="I609" s="6"/>
      <c r="J609" s="6"/>
      <c r="K609" s="6"/>
      <c r="L609" s="6"/>
      <c r="M609" s="6"/>
      <c r="N609" s="6"/>
      <c r="O609" s="6"/>
      <c r="P609" s="6"/>
      <c r="Q609" s="6"/>
      <c r="R609" s="6"/>
      <c r="S609" s="6"/>
      <c r="T609" s="6"/>
      <c r="U609" s="6"/>
      <c r="V609" s="6"/>
      <c r="W609" s="6"/>
      <c r="X609" s="6"/>
      <c r="Y609" s="6"/>
      <c r="Z609" s="6"/>
    </row>
    <row r="610" spans="1:26" x14ac:dyDescent="0.3">
      <c r="A610" s="75">
        <v>10001135</v>
      </c>
      <c r="B610" s="72" t="s">
        <v>410</v>
      </c>
      <c r="C610" s="92" t="s">
        <v>976</v>
      </c>
      <c r="D610" s="6"/>
      <c r="E610" s="14" t="str">
        <f t="shared" si="9"/>
        <v>SNB946425570127</v>
      </c>
      <c r="F610" s="6"/>
      <c r="G610" s="6"/>
      <c r="H610" s="6"/>
      <c r="I610" s="6"/>
      <c r="J610" s="6"/>
      <c r="K610" s="6"/>
      <c r="L610" s="6"/>
      <c r="M610" s="6"/>
      <c r="N610" s="6"/>
      <c r="O610" s="6"/>
      <c r="P610" s="6"/>
      <c r="Q610" s="6"/>
      <c r="R610" s="6"/>
      <c r="S610" s="6"/>
      <c r="T610" s="6"/>
      <c r="U610" s="6"/>
      <c r="V610" s="6"/>
      <c r="W610" s="6"/>
      <c r="X610" s="6"/>
      <c r="Y610" s="6"/>
      <c r="Z610" s="6"/>
    </row>
    <row r="611" spans="1:26" x14ac:dyDescent="0.3">
      <c r="A611" s="75">
        <v>10001503</v>
      </c>
      <c r="B611" s="72" t="s">
        <v>259</v>
      </c>
      <c r="C611" s="92" t="s">
        <v>947</v>
      </c>
      <c r="D611" s="6"/>
      <c r="E611" s="14" t="str">
        <f t="shared" si="9"/>
        <v>SNB932107297727</v>
      </c>
      <c r="F611" s="6"/>
      <c r="G611" s="6"/>
      <c r="H611" s="6"/>
      <c r="I611" s="6"/>
      <c r="J611" s="6"/>
      <c r="K611" s="6"/>
      <c r="L611" s="6"/>
      <c r="M611" s="6"/>
      <c r="N611" s="6"/>
      <c r="O611" s="6"/>
      <c r="P611" s="6"/>
      <c r="Q611" s="6"/>
      <c r="R611" s="6"/>
      <c r="S611" s="6"/>
      <c r="T611" s="6"/>
      <c r="U611" s="6"/>
      <c r="V611" s="6"/>
      <c r="W611" s="6"/>
      <c r="X611" s="6"/>
      <c r="Y611" s="6"/>
      <c r="Z611" s="6"/>
    </row>
    <row r="612" spans="1:26" x14ac:dyDescent="0.3">
      <c r="A612" s="75">
        <v>10000086</v>
      </c>
      <c r="B612" s="72" t="s">
        <v>435</v>
      </c>
      <c r="C612" s="92" t="s">
        <v>978</v>
      </c>
      <c r="D612" s="6"/>
      <c r="E612" s="14" t="str">
        <f t="shared" si="9"/>
        <v>SNB948470226516</v>
      </c>
      <c r="F612" s="6"/>
      <c r="G612" s="6"/>
      <c r="H612" s="6"/>
      <c r="I612" s="6"/>
      <c r="J612" s="6"/>
      <c r="K612" s="6"/>
      <c r="L612" s="6"/>
      <c r="M612" s="6"/>
      <c r="N612" s="6"/>
      <c r="O612" s="6"/>
      <c r="P612" s="6"/>
      <c r="Q612" s="6"/>
      <c r="R612" s="6"/>
      <c r="S612" s="6"/>
      <c r="T612" s="6"/>
      <c r="U612" s="6"/>
      <c r="V612" s="6"/>
      <c r="W612" s="6"/>
      <c r="X612" s="6"/>
      <c r="Y612" s="6"/>
      <c r="Z612" s="6"/>
    </row>
    <row r="613" spans="1:26" x14ac:dyDescent="0.3">
      <c r="A613" s="75">
        <v>10000391</v>
      </c>
      <c r="B613" s="72" t="s">
        <v>677</v>
      </c>
      <c r="C613" s="92" t="s">
        <v>1593</v>
      </c>
      <c r="D613" s="6"/>
      <c r="E613" s="14" t="str">
        <f t="shared" si="9"/>
        <v>SNB972740218178</v>
      </c>
      <c r="F613" s="6"/>
      <c r="G613" s="6"/>
      <c r="H613" s="6"/>
      <c r="I613" s="6"/>
      <c r="J613" s="6"/>
      <c r="K613" s="6"/>
      <c r="L613" s="6"/>
      <c r="M613" s="6"/>
      <c r="N613" s="6"/>
      <c r="O613" s="6"/>
      <c r="P613" s="6"/>
      <c r="Q613" s="6"/>
      <c r="R613" s="6"/>
      <c r="S613" s="6"/>
      <c r="T613" s="6"/>
      <c r="U613" s="6"/>
      <c r="V613" s="6"/>
      <c r="W613" s="6"/>
      <c r="X613" s="6"/>
      <c r="Y613" s="6"/>
      <c r="Z613" s="6"/>
    </row>
    <row r="614" spans="1:26" x14ac:dyDescent="0.3">
      <c r="A614" s="75">
        <v>10000321</v>
      </c>
      <c r="B614" s="72" t="s">
        <v>102</v>
      </c>
      <c r="C614" s="92" t="s">
        <v>919</v>
      </c>
      <c r="D614" s="6"/>
      <c r="E614" s="14" t="str">
        <f t="shared" si="9"/>
        <v>SNB918070278383</v>
      </c>
      <c r="F614" s="6"/>
      <c r="G614" s="6"/>
      <c r="H614" s="6"/>
      <c r="I614" s="6"/>
      <c r="J614" s="6"/>
      <c r="K614" s="6"/>
      <c r="L614" s="6"/>
      <c r="M614" s="6"/>
      <c r="N614" s="6"/>
      <c r="O614" s="6"/>
      <c r="P614" s="6"/>
      <c r="Q614" s="6"/>
      <c r="R614" s="6"/>
      <c r="S614" s="6"/>
      <c r="T614" s="6"/>
      <c r="U614" s="6"/>
      <c r="V614" s="6"/>
      <c r="W614" s="6"/>
      <c r="X614" s="6"/>
      <c r="Y614" s="6"/>
      <c r="Z614" s="6"/>
    </row>
    <row r="615" spans="1:26" x14ac:dyDescent="0.3">
      <c r="A615" s="75">
        <v>10001705</v>
      </c>
      <c r="B615" s="72" t="s">
        <v>189</v>
      </c>
      <c r="C615" s="92" t="s">
        <v>932</v>
      </c>
      <c r="D615" s="6"/>
      <c r="E615" s="14" t="str">
        <f t="shared" si="9"/>
        <v>SNB925883927308</v>
      </c>
      <c r="F615" s="6"/>
      <c r="G615" s="6"/>
      <c r="H615" s="6"/>
      <c r="I615" s="6"/>
      <c r="J615" s="6"/>
      <c r="K615" s="6"/>
      <c r="L615" s="6"/>
      <c r="M615" s="6"/>
      <c r="N615" s="6"/>
      <c r="O615" s="6"/>
      <c r="P615" s="6"/>
      <c r="Q615" s="6"/>
      <c r="R615" s="6"/>
      <c r="S615" s="6"/>
      <c r="T615" s="6"/>
      <c r="U615" s="6"/>
      <c r="V615" s="6"/>
      <c r="W615" s="6"/>
      <c r="X615" s="6"/>
      <c r="Y615" s="6"/>
      <c r="Z615" s="6"/>
    </row>
    <row r="616" spans="1:26" x14ac:dyDescent="0.3">
      <c r="A616" s="75">
        <v>10000994</v>
      </c>
      <c r="B616" s="72" t="s">
        <v>159</v>
      </c>
      <c r="C616" s="92" t="s">
        <v>1594</v>
      </c>
      <c r="D616" s="6"/>
      <c r="E616" s="14" t="str">
        <f t="shared" si="9"/>
        <v>SNB922774216633</v>
      </c>
      <c r="F616" s="6"/>
      <c r="G616" s="6"/>
      <c r="H616" s="6"/>
      <c r="I616" s="6"/>
      <c r="J616" s="6"/>
      <c r="K616" s="6"/>
      <c r="L616" s="6"/>
      <c r="M616" s="6"/>
      <c r="N616" s="6"/>
      <c r="O616" s="6"/>
      <c r="P616" s="6"/>
      <c r="Q616" s="6"/>
      <c r="R616" s="6"/>
      <c r="S616" s="6"/>
      <c r="T616" s="6"/>
      <c r="U616" s="6"/>
      <c r="V616" s="6"/>
      <c r="W616" s="6"/>
      <c r="X616" s="6"/>
      <c r="Y616" s="6"/>
      <c r="Z616" s="6"/>
    </row>
    <row r="617" spans="1:26" x14ac:dyDescent="0.3">
      <c r="A617" s="75">
        <v>10001553</v>
      </c>
      <c r="B617" s="72" t="s">
        <v>555</v>
      </c>
      <c r="C617" s="92" t="s">
        <v>1595</v>
      </c>
      <c r="D617" s="6"/>
      <c r="E617" s="14" t="str">
        <f t="shared" si="9"/>
        <v>SNB961816584323</v>
      </c>
      <c r="F617" s="6"/>
      <c r="G617" s="6"/>
      <c r="H617" s="6"/>
      <c r="I617" s="6"/>
      <c r="J617" s="6"/>
      <c r="K617" s="6"/>
      <c r="L617" s="6"/>
      <c r="M617" s="6"/>
      <c r="N617" s="6"/>
      <c r="O617" s="6"/>
      <c r="P617" s="6"/>
      <c r="Q617" s="6"/>
      <c r="R617" s="6"/>
      <c r="S617" s="6"/>
      <c r="T617" s="6"/>
      <c r="U617" s="6"/>
      <c r="V617" s="6"/>
      <c r="W617" s="6"/>
      <c r="X617" s="6"/>
      <c r="Y617" s="6"/>
      <c r="Z617" s="6"/>
    </row>
    <row r="618" spans="1:26" x14ac:dyDescent="0.3">
      <c r="A618" s="75">
        <v>10000999</v>
      </c>
      <c r="B618" s="72" t="s">
        <v>40</v>
      </c>
      <c r="C618" s="92" t="s">
        <v>905</v>
      </c>
      <c r="D618" s="6"/>
      <c r="E618" s="14" t="str">
        <f t="shared" si="9"/>
        <v>SNB913006238462</v>
      </c>
      <c r="F618" s="6"/>
      <c r="G618" s="6"/>
      <c r="H618" s="6"/>
      <c r="I618" s="6"/>
      <c r="J618" s="6"/>
      <c r="K618" s="6"/>
      <c r="L618" s="6"/>
      <c r="M618" s="6"/>
      <c r="N618" s="6"/>
      <c r="O618" s="6"/>
      <c r="P618" s="6"/>
      <c r="Q618" s="6"/>
      <c r="R618" s="6"/>
      <c r="S618" s="6"/>
      <c r="T618" s="6"/>
      <c r="U618" s="6"/>
      <c r="V618" s="6"/>
      <c r="W618" s="6"/>
      <c r="X618" s="6"/>
      <c r="Y618" s="6"/>
      <c r="Z618" s="6"/>
    </row>
    <row r="619" spans="1:26" x14ac:dyDescent="0.3">
      <c r="A619" s="75">
        <v>10007134</v>
      </c>
      <c r="B619" s="72" t="s">
        <v>551</v>
      </c>
      <c r="C619" s="92" t="s">
        <v>1596</v>
      </c>
      <c r="D619" s="6"/>
      <c r="E619" s="14" t="str">
        <f t="shared" si="9"/>
        <v>SNB961448362368</v>
      </c>
      <c r="F619" s="6"/>
      <c r="G619" s="6"/>
      <c r="H619" s="6"/>
      <c r="I619" s="6"/>
      <c r="J619" s="6"/>
      <c r="K619" s="6"/>
      <c r="L619" s="6"/>
      <c r="M619" s="6"/>
      <c r="N619" s="6"/>
      <c r="O619" s="6"/>
      <c r="P619" s="6"/>
      <c r="Q619" s="6"/>
      <c r="R619" s="6"/>
      <c r="S619" s="6"/>
      <c r="T619" s="6"/>
      <c r="U619" s="6"/>
      <c r="V619" s="6"/>
      <c r="W619" s="6"/>
      <c r="X619" s="6"/>
      <c r="Y619" s="6"/>
      <c r="Z619" s="6"/>
    </row>
    <row r="620" spans="1:26" x14ac:dyDescent="0.3">
      <c r="A620" s="75">
        <v>10001054</v>
      </c>
      <c r="B620" s="72" t="s">
        <v>813</v>
      </c>
      <c r="C620" s="92" t="s">
        <v>1597</v>
      </c>
      <c r="D620" s="6"/>
      <c r="E620" s="14" t="str">
        <f t="shared" si="9"/>
        <v>SNB984863778941</v>
      </c>
      <c r="F620" s="6"/>
      <c r="G620" s="6"/>
      <c r="H620" s="6"/>
      <c r="I620" s="6"/>
      <c r="J620" s="6"/>
      <c r="K620" s="6"/>
      <c r="L620" s="6"/>
      <c r="M620" s="6"/>
      <c r="N620" s="6"/>
      <c r="O620" s="6"/>
      <c r="P620" s="6"/>
      <c r="Q620" s="6"/>
      <c r="R620" s="6"/>
      <c r="S620" s="6"/>
      <c r="T620" s="6"/>
      <c r="U620" s="6"/>
      <c r="V620" s="6"/>
      <c r="W620" s="6"/>
      <c r="X620" s="6"/>
      <c r="Y620" s="6"/>
      <c r="Z620" s="6"/>
    </row>
    <row r="621" spans="1:26" x14ac:dyDescent="0.3">
      <c r="A621" s="75">
        <v>10001360</v>
      </c>
      <c r="B621" s="72" t="s">
        <v>420</v>
      </c>
      <c r="C621" s="92" t="s">
        <v>1598</v>
      </c>
      <c r="D621" s="6"/>
      <c r="E621" s="14" t="str">
        <f t="shared" si="9"/>
        <v>SNB947193557761</v>
      </c>
      <c r="F621" s="6"/>
      <c r="G621" s="6"/>
      <c r="H621" s="6"/>
      <c r="I621" s="6"/>
      <c r="J621" s="6"/>
      <c r="K621" s="6"/>
      <c r="L621" s="6"/>
      <c r="M621" s="6"/>
      <c r="N621" s="6"/>
      <c r="O621" s="6"/>
      <c r="P621" s="6"/>
      <c r="Q621" s="6"/>
      <c r="R621" s="6"/>
      <c r="S621" s="6"/>
      <c r="T621" s="6"/>
      <c r="U621" s="6"/>
      <c r="V621" s="6"/>
      <c r="W621" s="6"/>
      <c r="X621" s="6"/>
      <c r="Y621" s="6"/>
      <c r="Z621" s="6"/>
    </row>
    <row r="622" spans="1:26" x14ac:dyDescent="0.3">
      <c r="A622" s="75">
        <v>10000346</v>
      </c>
      <c r="B622" s="72" t="s">
        <v>471</v>
      </c>
      <c r="C622" s="92" t="s">
        <v>1599</v>
      </c>
      <c r="D622" s="6"/>
      <c r="E622" s="14" t="str">
        <f t="shared" si="9"/>
        <v>SNB953132482766</v>
      </c>
      <c r="F622" s="6"/>
      <c r="G622" s="6"/>
      <c r="H622" s="6"/>
      <c r="I622" s="6"/>
      <c r="J622" s="6"/>
      <c r="K622" s="6"/>
      <c r="L622" s="6"/>
      <c r="M622" s="6"/>
      <c r="N622" s="6"/>
      <c r="O622" s="6"/>
      <c r="P622" s="6"/>
      <c r="Q622" s="6"/>
      <c r="R622" s="6"/>
      <c r="S622" s="6"/>
      <c r="T622" s="6"/>
      <c r="U622" s="6"/>
      <c r="V622" s="6"/>
      <c r="W622" s="6"/>
      <c r="X622" s="6"/>
      <c r="Y622" s="6"/>
      <c r="Z622" s="6"/>
    </row>
    <row r="623" spans="1:26" x14ac:dyDescent="0.3">
      <c r="A623" s="75">
        <v>10001868</v>
      </c>
      <c r="B623" s="72" t="s">
        <v>257</v>
      </c>
      <c r="C623" s="92" t="s">
        <v>945</v>
      </c>
      <c r="D623" s="6"/>
      <c r="E623" s="14" t="str">
        <f t="shared" si="9"/>
        <v>SNB931986174853</v>
      </c>
      <c r="F623" s="6"/>
      <c r="G623" s="6"/>
      <c r="H623" s="6"/>
      <c r="I623" s="6"/>
      <c r="J623" s="6"/>
      <c r="K623" s="6"/>
      <c r="L623" s="6"/>
      <c r="M623" s="6"/>
      <c r="N623" s="6"/>
      <c r="O623" s="6"/>
      <c r="P623" s="6"/>
      <c r="Q623" s="6"/>
      <c r="R623" s="6"/>
      <c r="S623" s="6"/>
      <c r="T623" s="6"/>
      <c r="U623" s="6"/>
      <c r="V623" s="6"/>
      <c r="W623" s="6"/>
      <c r="X623" s="6"/>
      <c r="Y623" s="6"/>
      <c r="Z623" s="6"/>
    </row>
    <row r="624" spans="1:26" x14ac:dyDescent="0.3">
      <c r="A624" s="75">
        <v>10000179</v>
      </c>
      <c r="B624" s="72" t="s">
        <v>836</v>
      </c>
      <c r="C624" s="92" t="s">
        <v>1600</v>
      </c>
      <c r="D624" s="6"/>
      <c r="E624" s="14" t="str">
        <f t="shared" si="9"/>
        <v>SNB986042567117</v>
      </c>
      <c r="F624" s="6"/>
      <c r="G624" s="6"/>
      <c r="H624" s="6"/>
      <c r="I624" s="6"/>
      <c r="J624" s="6"/>
      <c r="K624" s="6"/>
      <c r="L624" s="6"/>
      <c r="M624" s="6"/>
      <c r="N624" s="6"/>
      <c r="O624" s="6"/>
      <c r="P624" s="6"/>
      <c r="Q624" s="6"/>
      <c r="R624" s="6"/>
      <c r="S624" s="6"/>
      <c r="T624" s="6"/>
      <c r="U624" s="6"/>
      <c r="V624" s="6"/>
      <c r="W624" s="6"/>
      <c r="X624" s="6"/>
      <c r="Y624" s="6"/>
      <c r="Z624" s="6"/>
    </row>
    <row r="625" spans="1:26" x14ac:dyDescent="0.3">
      <c r="A625" s="75">
        <v>10000716</v>
      </c>
      <c r="B625" s="72" t="s">
        <v>503</v>
      </c>
      <c r="C625" s="92" t="s">
        <v>1601</v>
      </c>
      <c r="D625" s="6"/>
      <c r="E625" s="14" t="str">
        <f t="shared" si="9"/>
        <v>SNB956741146944</v>
      </c>
      <c r="F625" s="6"/>
      <c r="G625" s="6"/>
      <c r="H625" s="6"/>
      <c r="I625" s="6"/>
      <c r="J625" s="6"/>
      <c r="K625" s="6"/>
      <c r="L625" s="6"/>
      <c r="M625" s="6"/>
      <c r="N625" s="6"/>
      <c r="O625" s="6"/>
      <c r="P625" s="6"/>
      <c r="Q625" s="6"/>
      <c r="R625" s="6"/>
      <c r="S625" s="6"/>
      <c r="T625" s="6"/>
      <c r="U625" s="6"/>
      <c r="V625" s="6"/>
      <c r="W625" s="6"/>
      <c r="X625" s="6"/>
      <c r="Y625" s="6"/>
      <c r="Z625" s="6"/>
    </row>
    <row r="626" spans="1:26" x14ac:dyDescent="0.3">
      <c r="A626" s="75">
        <v>10000783</v>
      </c>
      <c r="B626" s="72" t="s">
        <v>679</v>
      </c>
      <c r="C626" s="92" t="s">
        <v>1602</v>
      </c>
      <c r="D626" s="6"/>
      <c r="E626" s="14" t="str">
        <f t="shared" si="9"/>
        <v>SNB973056451075</v>
      </c>
      <c r="F626" s="6"/>
      <c r="G626" s="6"/>
      <c r="H626" s="6"/>
      <c r="I626" s="6"/>
      <c r="J626" s="6"/>
      <c r="K626" s="6"/>
      <c r="L626" s="6"/>
      <c r="M626" s="6"/>
      <c r="N626" s="6"/>
      <c r="O626" s="6"/>
      <c r="P626" s="6"/>
      <c r="Q626" s="6"/>
      <c r="R626" s="6"/>
      <c r="S626" s="6"/>
      <c r="T626" s="6"/>
      <c r="U626" s="6"/>
      <c r="V626" s="6"/>
      <c r="W626" s="6"/>
      <c r="X626" s="6"/>
      <c r="Y626" s="6"/>
      <c r="Z626" s="6"/>
    </row>
    <row r="627" spans="1:26" x14ac:dyDescent="0.3">
      <c r="A627" s="75">
        <v>10001278</v>
      </c>
      <c r="B627" s="72" t="s">
        <v>824</v>
      </c>
      <c r="C627" s="92" t="s">
        <v>1603</v>
      </c>
      <c r="D627" s="6"/>
      <c r="E627" s="14" t="str">
        <f t="shared" si="9"/>
        <v>SNB985347645049</v>
      </c>
      <c r="F627" s="6"/>
      <c r="G627" s="6"/>
      <c r="H627" s="6"/>
      <c r="I627" s="6"/>
      <c r="J627" s="6"/>
      <c r="K627" s="6"/>
      <c r="L627" s="6"/>
      <c r="M627" s="6"/>
      <c r="N627" s="6"/>
      <c r="O627" s="6"/>
      <c r="P627" s="6"/>
      <c r="Q627" s="6"/>
      <c r="R627" s="6"/>
      <c r="S627" s="6"/>
      <c r="T627" s="6"/>
      <c r="U627" s="6"/>
      <c r="V627" s="6"/>
      <c r="W627" s="6"/>
      <c r="X627" s="6"/>
      <c r="Y627" s="6"/>
      <c r="Z627" s="6"/>
    </row>
    <row r="628" spans="1:26" x14ac:dyDescent="0.3">
      <c r="A628" s="75">
        <v>10001126</v>
      </c>
      <c r="B628" s="72" t="s">
        <v>754</v>
      </c>
      <c r="C628" s="92" t="s">
        <v>1604</v>
      </c>
      <c r="D628" s="6"/>
      <c r="E628" s="14" t="str">
        <f t="shared" si="9"/>
        <v>SNB980054996408</v>
      </c>
      <c r="F628" s="6"/>
      <c r="G628" s="6"/>
      <c r="H628" s="6"/>
      <c r="I628" s="6"/>
      <c r="J628" s="6"/>
      <c r="K628" s="6"/>
      <c r="L628" s="6"/>
      <c r="M628" s="6"/>
      <c r="N628" s="6"/>
      <c r="O628" s="6"/>
      <c r="P628" s="6"/>
      <c r="Q628" s="6"/>
      <c r="R628" s="6"/>
      <c r="S628" s="6"/>
      <c r="T628" s="6"/>
      <c r="U628" s="6"/>
      <c r="V628" s="6"/>
      <c r="W628" s="6"/>
      <c r="X628" s="6"/>
      <c r="Y628" s="6"/>
      <c r="Z628" s="6"/>
    </row>
    <row r="629" spans="1:26" x14ac:dyDescent="0.3">
      <c r="A629" s="75">
        <v>10000441</v>
      </c>
      <c r="B629" s="72" t="s">
        <v>167</v>
      </c>
      <c r="C629" s="92" t="s">
        <v>1605</v>
      </c>
      <c r="D629" s="6"/>
      <c r="E629" s="14" t="str">
        <f t="shared" si="9"/>
        <v>SNB924181641435</v>
      </c>
      <c r="F629" s="6"/>
      <c r="G629" s="6"/>
      <c r="H629" s="6"/>
      <c r="I629" s="6"/>
      <c r="J629" s="6"/>
      <c r="K629" s="6"/>
      <c r="L629" s="6"/>
      <c r="M629" s="6"/>
      <c r="N629" s="6"/>
      <c r="O629" s="6"/>
      <c r="P629" s="6"/>
      <c r="Q629" s="6"/>
      <c r="R629" s="6"/>
      <c r="S629" s="6"/>
      <c r="T629" s="6"/>
      <c r="U629" s="6"/>
      <c r="V629" s="6"/>
      <c r="W629" s="6"/>
      <c r="X629" s="6"/>
      <c r="Y629" s="6"/>
      <c r="Z629" s="6"/>
    </row>
    <row r="630" spans="1:26" x14ac:dyDescent="0.3">
      <c r="A630" s="75">
        <v>10001438</v>
      </c>
      <c r="B630" s="72" t="s">
        <v>545</v>
      </c>
      <c r="C630" s="92" t="s">
        <v>1606</v>
      </c>
      <c r="D630" s="6"/>
      <c r="E630" s="14" t="str">
        <f t="shared" si="9"/>
        <v>SNB960797798422</v>
      </c>
      <c r="F630" s="6"/>
      <c r="G630" s="6"/>
      <c r="H630" s="6"/>
      <c r="I630" s="6"/>
      <c r="J630" s="6"/>
      <c r="K630" s="6"/>
      <c r="L630" s="6"/>
      <c r="M630" s="6"/>
      <c r="N630" s="6"/>
      <c r="O630" s="6"/>
      <c r="P630" s="6"/>
      <c r="Q630" s="6"/>
      <c r="R630" s="6"/>
      <c r="S630" s="6"/>
      <c r="T630" s="6"/>
      <c r="U630" s="6"/>
      <c r="V630" s="6"/>
      <c r="W630" s="6"/>
      <c r="X630" s="6"/>
      <c r="Y630" s="6"/>
      <c r="Z630" s="6"/>
    </row>
    <row r="631" spans="1:26" x14ac:dyDescent="0.3">
      <c r="A631" s="75">
        <v>10001103</v>
      </c>
      <c r="B631" s="72" t="s">
        <v>857</v>
      </c>
      <c r="C631" s="92" t="s">
        <v>1607</v>
      </c>
      <c r="D631" s="6"/>
      <c r="E631" s="14" t="str">
        <f t="shared" si="9"/>
        <v>SNB989365725226</v>
      </c>
      <c r="F631" s="6"/>
      <c r="G631" s="6"/>
      <c r="H631" s="6"/>
      <c r="I631" s="6"/>
      <c r="J631" s="6"/>
      <c r="K631" s="6"/>
      <c r="L631" s="6"/>
      <c r="M631" s="6"/>
      <c r="N631" s="6"/>
      <c r="O631" s="6"/>
      <c r="P631" s="6"/>
      <c r="Q631" s="6"/>
      <c r="R631" s="6"/>
      <c r="S631" s="6"/>
      <c r="T631" s="6"/>
      <c r="U631" s="6"/>
      <c r="V631" s="6"/>
      <c r="W631" s="6"/>
      <c r="X631" s="6"/>
      <c r="Y631" s="6"/>
      <c r="Z631" s="6"/>
    </row>
    <row r="632" spans="1:26" x14ac:dyDescent="0.3">
      <c r="A632" s="75">
        <v>10001091</v>
      </c>
      <c r="B632" s="72" t="s">
        <v>498</v>
      </c>
      <c r="C632" s="92" t="s">
        <v>1608</v>
      </c>
      <c r="D632" s="6"/>
      <c r="E632" s="14" t="str">
        <f t="shared" si="9"/>
        <v>SNB955718588763</v>
      </c>
      <c r="F632" s="6"/>
      <c r="G632" s="6"/>
      <c r="H632" s="6"/>
      <c r="I632" s="6"/>
      <c r="J632" s="6"/>
      <c r="K632" s="6"/>
      <c r="L632" s="6"/>
      <c r="M632" s="6"/>
      <c r="N632" s="6"/>
      <c r="O632" s="6"/>
      <c r="P632" s="6"/>
      <c r="Q632" s="6"/>
      <c r="R632" s="6"/>
      <c r="S632" s="6"/>
      <c r="T632" s="6"/>
      <c r="U632" s="6"/>
      <c r="V632" s="6"/>
      <c r="W632" s="6"/>
      <c r="X632" s="6"/>
      <c r="Y632" s="6"/>
      <c r="Z632" s="6"/>
    </row>
    <row r="633" spans="1:26" x14ac:dyDescent="0.3">
      <c r="A633" s="75">
        <v>10001515</v>
      </c>
      <c r="B633" s="72" t="s">
        <v>125</v>
      </c>
      <c r="C633" s="92" t="s">
        <v>925</v>
      </c>
      <c r="D633" s="6"/>
      <c r="E633" s="14" t="str">
        <f t="shared" si="9"/>
        <v>SNB920348005966</v>
      </c>
      <c r="F633" s="6"/>
      <c r="G633" s="6"/>
      <c r="H633" s="6"/>
      <c r="I633" s="6"/>
      <c r="J633" s="6"/>
      <c r="K633" s="6"/>
      <c r="L633" s="6"/>
      <c r="M633" s="6"/>
      <c r="N633" s="6"/>
      <c r="O633" s="6"/>
      <c r="P633" s="6"/>
      <c r="Q633" s="6"/>
      <c r="R633" s="6"/>
      <c r="S633" s="6"/>
      <c r="T633" s="6"/>
      <c r="U633" s="6"/>
      <c r="V633" s="6"/>
      <c r="W633" s="6"/>
      <c r="X633" s="6"/>
      <c r="Y633" s="6"/>
      <c r="Z633" s="6"/>
    </row>
    <row r="634" spans="1:26" x14ac:dyDescent="0.3">
      <c r="A634" s="75">
        <v>10000288</v>
      </c>
      <c r="B634" s="72" t="s">
        <v>852</v>
      </c>
      <c r="C634" s="92" t="s">
        <v>1609</v>
      </c>
      <c r="D634" s="6"/>
      <c r="E634" s="14" t="str">
        <f t="shared" si="9"/>
        <v>SNB988769717073</v>
      </c>
      <c r="F634" s="6"/>
      <c r="G634" s="6"/>
      <c r="H634" s="6"/>
      <c r="I634" s="6"/>
      <c r="J634" s="6"/>
      <c r="K634" s="6"/>
      <c r="L634" s="6"/>
      <c r="M634" s="6"/>
      <c r="N634" s="6"/>
      <c r="O634" s="6"/>
      <c r="P634" s="6"/>
      <c r="Q634" s="6"/>
      <c r="R634" s="6"/>
      <c r="S634" s="6"/>
      <c r="T634" s="6"/>
      <c r="U634" s="6"/>
      <c r="V634" s="6"/>
      <c r="W634" s="6"/>
      <c r="X634" s="6"/>
      <c r="Y634" s="6"/>
      <c r="Z634" s="6"/>
    </row>
    <row r="635" spans="1:26" x14ac:dyDescent="0.3">
      <c r="A635" s="75">
        <v>10000275</v>
      </c>
      <c r="B635" s="72" t="s">
        <v>595</v>
      </c>
      <c r="C635" s="92" t="s">
        <v>1610</v>
      </c>
      <c r="D635" s="6"/>
      <c r="E635" s="14" t="str">
        <f t="shared" si="9"/>
        <v>SNB965315499379</v>
      </c>
      <c r="F635" s="6"/>
      <c r="G635" s="6"/>
      <c r="H635" s="6"/>
      <c r="I635" s="6"/>
      <c r="J635" s="6"/>
      <c r="K635" s="6"/>
      <c r="L635" s="6"/>
      <c r="M635" s="6"/>
      <c r="N635" s="6"/>
      <c r="O635" s="6"/>
      <c r="P635" s="6"/>
      <c r="Q635" s="6"/>
      <c r="R635" s="6"/>
      <c r="S635" s="6"/>
      <c r="T635" s="6"/>
      <c r="U635" s="6"/>
      <c r="V635" s="6"/>
      <c r="W635" s="6"/>
      <c r="X635" s="6"/>
      <c r="Y635" s="6"/>
      <c r="Z635" s="6"/>
    </row>
    <row r="636" spans="1:26" x14ac:dyDescent="0.3">
      <c r="A636" s="75">
        <v>10001071</v>
      </c>
      <c r="B636" s="72" t="s">
        <v>246</v>
      </c>
      <c r="C636" s="92" t="s">
        <v>943</v>
      </c>
      <c r="D636" s="6"/>
      <c r="E636" s="14" t="str">
        <f t="shared" si="9"/>
        <v>SNB931294328658</v>
      </c>
      <c r="F636" s="6"/>
      <c r="G636" s="6"/>
      <c r="H636" s="6"/>
      <c r="I636" s="6"/>
      <c r="J636" s="6"/>
      <c r="K636" s="6"/>
      <c r="L636" s="6"/>
      <c r="M636" s="6"/>
      <c r="N636" s="6"/>
      <c r="O636" s="6"/>
      <c r="P636" s="6"/>
      <c r="Q636" s="6"/>
      <c r="R636" s="6"/>
      <c r="S636" s="6"/>
      <c r="T636" s="6"/>
      <c r="U636" s="6"/>
      <c r="V636" s="6"/>
      <c r="W636" s="6"/>
      <c r="X636" s="6"/>
      <c r="Y636" s="6"/>
      <c r="Z636" s="6"/>
    </row>
    <row r="637" spans="1:26" x14ac:dyDescent="0.3">
      <c r="A637" s="75">
        <v>10001441</v>
      </c>
      <c r="B637" s="72" t="s">
        <v>362</v>
      </c>
      <c r="C637" s="92" t="s">
        <v>1611</v>
      </c>
      <c r="D637" s="6"/>
      <c r="E637" s="14" t="str">
        <f t="shared" si="9"/>
        <v>SNB942305388936</v>
      </c>
      <c r="F637" s="6"/>
      <c r="G637" s="6"/>
      <c r="H637" s="6"/>
      <c r="I637" s="6"/>
      <c r="J637" s="6"/>
      <c r="K637" s="6"/>
      <c r="L637" s="6"/>
      <c r="M637" s="6"/>
      <c r="N637" s="6"/>
      <c r="O637" s="6"/>
      <c r="P637" s="6"/>
      <c r="Q637" s="6"/>
      <c r="R637" s="6"/>
      <c r="S637" s="6"/>
      <c r="T637" s="6"/>
      <c r="U637" s="6"/>
      <c r="V637" s="6"/>
      <c r="W637" s="6"/>
      <c r="X637" s="6"/>
      <c r="Y637" s="6"/>
      <c r="Z637" s="6"/>
    </row>
    <row r="638" spans="1:26" x14ac:dyDescent="0.3">
      <c r="A638" s="75">
        <v>10001111</v>
      </c>
      <c r="B638" s="72" t="s">
        <v>273</v>
      </c>
      <c r="C638" s="92" t="s">
        <v>1612</v>
      </c>
      <c r="D638" s="6"/>
      <c r="E638" s="14" t="str">
        <f t="shared" si="9"/>
        <v>SNB933386930565</v>
      </c>
      <c r="F638" s="6"/>
      <c r="G638" s="6"/>
      <c r="H638" s="6"/>
      <c r="I638" s="6"/>
      <c r="J638" s="6"/>
      <c r="K638" s="6"/>
      <c r="L638" s="6"/>
      <c r="M638" s="6"/>
      <c r="N638" s="6"/>
      <c r="O638" s="6"/>
      <c r="P638" s="6"/>
      <c r="Q638" s="6"/>
      <c r="R638" s="6"/>
      <c r="S638" s="6"/>
      <c r="T638" s="6"/>
      <c r="U638" s="6"/>
      <c r="V638" s="6"/>
      <c r="W638" s="6"/>
      <c r="X638" s="6"/>
      <c r="Y638" s="6"/>
      <c r="Z638" s="6"/>
    </row>
    <row r="639" spans="1:26" x14ac:dyDescent="0.3">
      <c r="A639" s="75">
        <v>10001320</v>
      </c>
      <c r="B639" s="72" t="s">
        <v>62</v>
      </c>
      <c r="C639" s="92" t="s">
        <v>910</v>
      </c>
      <c r="D639" s="6"/>
      <c r="E639" s="14" t="str">
        <f t="shared" si="9"/>
        <v>SNB914630088973</v>
      </c>
      <c r="F639" s="6"/>
      <c r="G639" s="6"/>
      <c r="H639" s="6"/>
      <c r="I639" s="6"/>
      <c r="J639" s="6"/>
      <c r="K639" s="6"/>
      <c r="L639" s="6"/>
      <c r="M639" s="6"/>
      <c r="N639" s="6"/>
      <c r="O639" s="6"/>
      <c r="P639" s="6"/>
      <c r="Q639" s="6"/>
      <c r="R639" s="6"/>
      <c r="S639" s="6"/>
      <c r="T639" s="6"/>
      <c r="U639" s="6"/>
      <c r="V639" s="6"/>
      <c r="W639" s="6"/>
      <c r="X639" s="6"/>
      <c r="Y639" s="6"/>
      <c r="Z639" s="6"/>
    </row>
    <row r="640" spans="1:26" x14ac:dyDescent="0.3">
      <c r="A640" s="75">
        <v>10001443</v>
      </c>
      <c r="B640" s="72" t="s">
        <v>190</v>
      </c>
      <c r="C640" s="92" t="s">
        <v>1613</v>
      </c>
      <c r="D640" s="6"/>
      <c r="E640" s="14" t="str">
        <f t="shared" si="9"/>
        <v>SNB925999725461</v>
      </c>
      <c r="F640" s="6"/>
      <c r="G640" s="6"/>
      <c r="H640" s="6"/>
      <c r="I640" s="6"/>
      <c r="J640" s="6"/>
      <c r="K640" s="6"/>
      <c r="L640" s="6"/>
      <c r="M640" s="6"/>
      <c r="N640" s="6"/>
      <c r="O640" s="6"/>
      <c r="P640" s="6"/>
      <c r="Q640" s="6"/>
      <c r="R640" s="6"/>
      <c r="S640" s="6"/>
      <c r="T640" s="6"/>
      <c r="U640" s="6"/>
      <c r="V640" s="6"/>
      <c r="W640" s="6"/>
      <c r="X640" s="6"/>
      <c r="Y640" s="6"/>
      <c r="Z640" s="6"/>
    </row>
    <row r="641" spans="1:26" x14ac:dyDescent="0.3">
      <c r="A641" s="75">
        <v>10001493</v>
      </c>
      <c r="B641" s="72" t="s">
        <v>557</v>
      </c>
      <c r="C641" s="92" t="s">
        <v>1001</v>
      </c>
      <c r="D641" s="6"/>
      <c r="E641" s="14" t="str">
        <f t="shared" si="9"/>
        <v>SNB961943991735</v>
      </c>
      <c r="F641" s="6"/>
      <c r="G641" s="6"/>
      <c r="H641" s="6"/>
      <c r="I641" s="6"/>
      <c r="J641" s="6"/>
      <c r="K641" s="6"/>
      <c r="L641" s="6"/>
      <c r="M641" s="6"/>
      <c r="N641" s="6"/>
      <c r="O641" s="6"/>
      <c r="P641" s="6"/>
      <c r="Q641" s="6"/>
      <c r="R641" s="6"/>
      <c r="S641" s="6"/>
      <c r="T641" s="6"/>
      <c r="U641" s="6"/>
      <c r="V641" s="6"/>
      <c r="W641" s="6"/>
      <c r="X641" s="6"/>
      <c r="Y641" s="6"/>
      <c r="Z641" s="6"/>
    </row>
    <row r="642" spans="1:26" x14ac:dyDescent="0.3">
      <c r="A642" s="75">
        <v>10001400</v>
      </c>
      <c r="B642" s="72" t="s">
        <v>261</v>
      </c>
      <c r="C642" s="92" t="s">
        <v>1615</v>
      </c>
      <c r="D642" s="6"/>
      <c r="E642" s="14" t="str">
        <f t="shared" si="9"/>
        <v>SNB932374739180</v>
      </c>
      <c r="F642" s="6"/>
      <c r="G642" s="6"/>
      <c r="H642" s="6"/>
      <c r="I642" s="6"/>
      <c r="J642" s="6"/>
      <c r="K642" s="6"/>
      <c r="L642" s="6"/>
      <c r="M642" s="6"/>
      <c r="N642" s="6"/>
      <c r="O642" s="6"/>
      <c r="P642" s="6"/>
      <c r="Q642" s="6"/>
      <c r="R642" s="6"/>
      <c r="S642" s="6"/>
      <c r="T642" s="6"/>
      <c r="U642" s="6"/>
      <c r="V642" s="6"/>
      <c r="W642" s="6"/>
      <c r="X642" s="6"/>
      <c r="Y642" s="6"/>
      <c r="Z642" s="6"/>
    </row>
    <row r="643" spans="1:26" x14ac:dyDescent="0.3">
      <c r="A643" s="75">
        <v>10000930</v>
      </c>
      <c r="B643" s="72" t="s">
        <v>833</v>
      </c>
      <c r="C643" s="92" t="s">
        <v>1616</v>
      </c>
      <c r="D643" s="6"/>
      <c r="E643" s="14" t="str">
        <f t="shared" ref="E643:E706" si="10">B643</f>
        <v>SNB985965721965</v>
      </c>
      <c r="F643" s="6"/>
      <c r="G643" s="6"/>
      <c r="H643" s="6"/>
      <c r="I643" s="6"/>
      <c r="J643" s="6"/>
      <c r="K643" s="6"/>
      <c r="L643" s="6"/>
      <c r="M643" s="6"/>
      <c r="N643" s="6"/>
      <c r="O643" s="6"/>
      <c r="P643" s="6"/>
      <c r="Q643" s="6"/>
      <c r="R643" s="6"/>
      <c r="S643" s="6"/>
      <c r="T643" s="6"/>
      <c r="U643" s="6"/>
      <c r="V643" s="6"/>
      <c r="W643" s="6"/>
      <c r="X643" s="6"/>
      <c r="Y643" s="6"/>
      <c r="Z643" s="6"/>
    </row>
    <row r="644" spans="1:26" x14ac:dyDescent="0.3">
      <c r="A644" s="75">
        <v>10002990</v>
      </c>
      <c r="B644" s="72" t="s">
        <v>464</v>
      </c>
      <c r="C644" s="92" t="s">
        <v>1614</v>
      </c>
      <c r="D644" s="6"/>
      <c r="E644" s="14" t="str">
        <f t="shared" si="10"/>
        <v>SNB951791941969</v>
      </c>
      <c r="F644" s="6"/>
      <c r="G644" s="6"/>
      <c r="H644" s="6"/>
      <c r="I644" s="6"/>
      <c r="J644" s="6"/>
      <c r="K644" s="6"/>
      <c r="L644" s="6"/>
      <c r="M644" s="6"/>
      <c r="N644" s="6"/>
      <c r="O644" s="6"/>
      <c r="P644" s="6"/>
      <c r="Q644" s="6"/>
      <c r="R644" s="6"/>
      <c r="S644" s="6"/>
      <c r="T644" s="6"/>
      <c r="U644" s="6"/>
      <c r="V644" s="6"/>
      <c r="W644" s="6"/>
      <c r="X644" s="6"/>
      <c r="Y644" s="6"/>
      <c r="Z644" s="6"/>
    </row>
    <row r="645" spans="1:26" x14ac:dyDescent="0.3">
      <c r="A645" s="75">
        <v>10000293</v>
      </c>
      <c r="B645" s="72" t="s">
        <v>601</v>
      </c>
      <c r="C645" s="92" t="s">
        <v>1618</v>
      </c>
      <c r="D645" s="6"/>
      <c r="E645" s="14" t="str">
        <f t="shared" si="10"/>
        <v>SNB965813404431</v>
      </c>
      <c r="F645" s="6"/>
      <c r="G645" s="6"/>
      <c r="H645" s="6"/>
      <c r="I645" s="6"/>
      <c r="J645" s="6"/>
      <c r="K645" s="6"/>
      <c r="L645" s="6"/>
      <c r="M645" s="6"/>
      <c r="N645" s="6"/>
      <c r="O645" s="6"/>
      <c r="P645" s="6"/>
      <c r="Q645" s="6"/>
      <c r="R645" s="6"/>
      <c r="S645" s="6"/>
      <c r="T645" s="6"/>
      <c r="U645" s="6"/>
      <c r="V645" s="6"/>
      <c r="W645" s="6"/>
      <c r="X645" s="6"/>
      <c r="Y645" s="6"/>
      <c r="Z645" s="6"/>
    </row>
    <row r="646" spans="1:26" x14ac:dyDescent="0.3">
      <c r="A646" s="75">
        <v>10000295</v>
      </c>
      <c r="B646" s="72" t="s">
        <v>431</v>
      </c>
      <c r="C646" s="92" t="s">
        <v>1619</v>
      </c>
      <c r="D646" s="6"/>
      <c r="E646" s="14" t="str">
        <f t="shared" si="10"/>
        <v>SNB948186469375</v>
      </c>
      <c r="F646" s="6"/>
      <c r="G646" s="6"/>
      <c r="H646" s="6"/>
      <c r="I646" s="6"/>
      <c r="J646" s="6"/>
      <c r="K646" s="6"/>
      <c r="L646" s="6"/>
      <c r="M646" s="6"/>
      <c r="N646" s="6"/>
      <c r="O646" s="6"/>
      <c r="P646" s="6"/>
      <c r="Q646" s="6"/>
      <c r="R646" s="6"/>
      <c r="S646" s="6"/>
      <c r="T646" s="6"/>
      <c r="U646" s="6"/>
      <c r="V646" s="6"/>
      <c r="W646" s="6"/>
      <c r="X646" s="6"/>
      <c r="Y646" s="6"/>
      <c r="Z646" s="6"/>
    </row>
    <row r="647" spans="1:26" x14ac:dyDescent="0.3">
      <c r="A647" s="75">
        <v>10000618</v>
      </c>
      <c r="B647" s="72" t="s">
        <v>577</v>
      </c>
      <c r="C647" s="92" t="s">
        <v>1620</v>
      </c>
      <c r="D647" s="6"/>
      <c r="E647" s="14" t="str">
        <f t="shared" si="10"/>
        <v>SNB963821222269</v>
      </c>
      <c r="F647" s="6"/>
      <c r="G647" s="6"/>
      <c r="H647" s="6"/>
      <c r="I647" s="6"/>
      <c r="J647" s="6"/>
      <c r="K647" s="6"/>
      <c r="L647" s="6"/>
      <c r="M647" s="6"/>
      <c r="N647" s="6"/>
      <c r="O647" s="6"/>
      <c r="P647" s="6"/>
      <c r="Q647" s="6"/>
      <c r="R647" s="6"/>
      <c r="S647" s="6"/>
      <c r="T647" s="6"/>
      <c r="U647" s="6"/>
      <c r="V647" s="6"/>
      <c r="W647" s="6"/>
      <c r="X647" s="6"/>
      <c r="Y647" s="6"/>
      <c r="Z647" s="6"/>
    </row>
    <row r="648" spans="1:26" x14ac:dyDescent="0.3">
      <c r="A648" s="75">
        <v>10000443</v>
      </c>
      <c r="B648" s="72" t="s">
        <v>290</v>
      </c>
      <c r="C648" s="92" t="s">
        <v>1621</v>
      </c>
      <c r="D648" s="6"/>
      <c r="E648" s="14" t="str">
        <f t="shared" si="10"/>
        <v>SNB934961797092</v>
      </c>
      <c r="F648" s="6"/>
      <c r="G648" s="6"/>
      <c r="H648" s="6"/>
      <c r="I648" s="6"/>
      <c r="J648" s="6"/>
      <c r="K648" s="6"/>
      <c r="L648" s="6"/>
      <c r="M648" s="6"/>
      <c r="N648" s="6"/>
      <c r="O648" s="6"/>
      <c r="P648" s="6"/>
      <c r="Q648" s="6"/>
      <c r="R648" s="6"/>
      <c r="S648" s="6"/>
      <c r="T648" s="6"/>
      <c r="U648" s="6"/>
      <c r="V648" s="6"/>
      <c r="W648" s="6"/>
      <c r="X648" s="6"/>
      <c r="Y648" s="6"/>
      <c r="Z648" s="6"/>
    </row>
    <row r="649" spans="1:26" x14ac:dyDescent="0.3">
      <c r="A649" s="75">
        <v>10001445</v>
      </c>
      <c r="B649" s="72" t="s">
        <v>348</v>
      </c>
      <c r="C649" s="92" t="s">
        <v>968</v>
      </c>
      <c r="D649" s="6"/>
      <c r="E649" s="14" t="str">
        <f t="shared" si="10"/>
        <v>SNB941314694489</v>
      </c>
      <c r="F649" s="6"/>
      <c r="G649" s="6"/>
      <c r="H649" s="6"/>
      <c r="I649" s="6"/>
      <c r="J649" s="6"/>
      <c r="K649" s="6"/>
      <c r="L649" s="6"/>
      <c r="M649" s="6"/>
      <c r="N649" s="6"/>
      <c r="O649" s="6"/>
      <c r="P649" s="6"/>
      <c r="Q649" s="6"/>
      <c r="R649" s="6"/>
      <c r="S649" s="6"/>
      <c r="T649" s="6"/>
      <c r="U649" s="6"/>
      <c r="V649" s="6"/>
      <c r="W649" s="6"/>
      <c r="X649" s="6"/>
      <c r="Y649" s="6"/>
      <c r="Z649" s="6"/>
    </row>
    <row r="650" spans="1:26" x14ac:dyDescent="0.3">
      <c r="A650" s="75">
        <v>10001034</v>
      </c>
      <c r="B650" s="72" t="s">
        <v>616</v>
      </c>
      <c r="C650" s="92" t="s">
        <v>1622</v>
      </c>
      <c r="D650" s="6"/>
      <c r="E650" s="14" t="str">
        <f t="shared" si="10"/>
        <v>SNB967490557615</v>
      </c>
      <c r="F650" s="6"/>
      <c r="G650" s="6"/>
      <c r="H650" s="6"/>
      <c r="I650" s="6"/>
      <c r="J650" s="6"/>
      <c r="K650" s="6"/>
      <c r="L650" s="6"/>
      <c r="M650" s="6"/>
      <c r="N650" s="6"/>
      <c r="O650" s="6"/>
      <c r="P650" s="6"/>
      <c r="Q650" s="6"/>
      <c r="R650" s="6"/>
      <c r="S650" s="6"/>
      <c r="T650" s="6"/>
      <c r="U650" s="6"/>
      <c r="V650" s="6"/>
      <c r="W650" s="6"/>
      <c r="X650" s="6"/>
      <c r="Y650" s="6"/>
      <c r="Z650" s="6"/>
    </row>
    <row r="651" spans="1:26" x14ac:dyDescent="0.3">
      <c r="A651" s="75">
        <v>10000332</v>
      </c>
      <c r="B651" s="72" t="s">
        <v>878</v>
      </c>
      <c r="C651" s="92" t="s">
        <v>1049</v>
      </c>
      <c r="D651" s="6"/>
      <c r="E651" s="14" t="str">
        <f t="shared" si="10"/>
        <v>SNB991836941189</v>
      </c>
      <c r="F651" s="6"/>
      <c r="G651" s="6"/>
      <c r="H651" s="6"/>
      <c r="I651" s="6"/>
      <c r="J651" s="6"/>
      <c r="K651" s="6"/>
      <c r="L651" s="6"/>
      <c r="M651" s="6"/>
      <c r="N651" s="6"/>
      <c r="O651" s="6"/>
      <c r="P651" s="6"/>
      <c r="Q651" s="6"/>
      <c r="R651" s="6"/>
      <c r="S651" s="6"/>
      <c r="T651" s="6"/>
      <c r="U651" s="6"/>
      <c r="V651" s="6"/>
      <c r="W651" s="6"/>
      <c r="X651" s="6"/>
      <c r="Y651" s="6"/>
      <c r="Z651" s="6"/>
    </row>
    <row r="652" spans="1:26" x14ac:dyDescent="0.3">
      <c r="A652" s="75">
        <v>10012372</v>
      </c>
      <c r="B652" s="72" t="s">
        <v>339</v>
      </c>
      <c r="C652" s="92" t="s">
        <v>1841</v>
      </c>
      <c r="D652" s="6"/>
      <c r="E652" s="14" t="str">
        <f t="shared" si="10"/>
        <v>SNB940478286561</v>
      </c>
      <c r="F652" s="6"/>
      <c r="G652" s="6"/>
      <c r="H652" s="6"/>
      <c r="I652" s="6"/>
      <c r="J652" s="6"/>
      <c r="K652" s="6"/>
      <c r="L652" s="6"/>
      <c r="M652" s="6"/>
      <c r="N652" s="6"/>
      <c r="O652" s="6"/>
      <c r="P652" s="6"/>
      <c r="Q652" s="6"/>
      <c r="R652" s="6"/>
      <c r="S652" s="6"/>
      <c r="T652" s="6"/>
      <c r="U652" s="6"/>
      <c r="V652" s="6"/>
      <c r="W652" s="6"/>
      <c r="X652" s="6"/>
      <c r="Y652" s="6"/>
      <c r="Z652" s="6"/>
    </row>
    <row r="653" spans="1:26" x14ac:dyDescent="0.3">
      <c r="A653" s="75">
        <v>10007113</v>
      </c>
      <c r="B653" s="72" t="s">
        <v>709</v>
      </c>
      <c r="C653" s="92" t="s">
        <v>1623</v>
      </c>
      <c r="D653" s="6"/>
      <c r="E653" s="14" t="str">
        <f t="shared" si="10"/>
        <v>SNB975581504646</v>
      </c>
      <c r="F653" s="6"/>
      <c r="G653" s="6"/>
      <c r="H653" s="6"/>
      <c r="I653" s="6"/>
      <c r="J653" s="6"/>
      <c r="K653" s="6"/>
      <c r="L653" s="6"/>
      <c r="M653" s="6"/>
      <c r="N653" s="6"/>
      <c r="O653" s="6"/>
      <c r="P653" s="6"/>
      <c r="Q653" s="6"/>
      <c r="R653" s="6"/>
      <c r="S653" s="6"/>
      <c r="T653" s="6"/>
      <c r="U653" s="6"/>
      <c r="V653" s="6"/>
      <c r="W653" s="6"/>
      <c r="X653" s="6"/>
      <c r="Y653" s="6"/>
      <c r="Z653" s="6"/>
    </row>
    <row r="654" spans="1:26" x14ac:dyDescent="0.3">
      <c r="A654" s="75">
        <v>10000878</v>
      </c>
      <c r="B654" s="72" t="s">
        <v>458</v>
      </c>
      <c r="C654" s="92" t="s">
        <v>982</v>
      </c>
      <c r="D654" s="6"/>
      <c r="E654" s="14" t="str">
        <f t="shared" si="10"/>
        <v>SNB951105240061</v>
      </c>
      <c r="F654" s="6"/>
      <c r="G654" s="6"/>
      <c r="H654" s="6"/>
      <c r="I654" s="6"/>
      <c r="J654" s="6"/>
      <c r="K654" s="6"/>
      <c r="L654" s="6"/>
      <c r="M654" s="6"/>
      <c r="N654" s="6"/>
      <c r="O654" s="6"/>
      <c r="P654" s="6"/>
      <c r="Q654" s="6"/>
      <c r="R654" s="6"/>
      <c r="S654" s="6"/>
      <c r="T654" s="6"/>
      <c r="U654" s="6"/>
      <c r="V654" s="6"/>
      <c r="W654" s="6"/>
      <c r="X654" s="6"/>
      <c r="Y654" s="6"/>
      <c r="Z654" s="6"/>
    </row>
    <row r="655" spans="1:26" x14ac:dyDescent="0.3">
      <c r="A655" s="75">
        <v>10003105</v>
      </c>
      <c r="B655" s="72" t="s">
        <v>262</v>
      </c>
      <c r="C655" s="92" t="s">
        <v>1524</v>
      </c>
      <c r="D655" s="6"/>
      <c r="E655" s="14" t="str">
        <f t="shared" si="10"/>
        <v>SNB932375556731</v>
      </c>
      <c r="F655" s="6"/>
      <c r="G655" s="6"/>
      <c r="H655" s="6"/>
      <c r="I655" s="6"/>
      <c r="J655" s="6"/>
      <c r="K655" s="6"/>
      <c r="L655" s="6"/>
      <c r="M655" s="6"/>
      <c r="N655" s="6"/>
      <c r="O655" s="6"/>
      <c r="P655" s="6"/>
      <c r="Q655" s="6"/>
      <c r="R655" s="6"/>
      <c r="S655" s="6"/>
      <c r="T655" s="6"/>
      <c r="U655" s="6"/>
      <c r="V655" s="6"/>
      <c r="W655" s="6"/>
      <c r="X655" s="6"/>
      <c r="Y655" s="6"/>
      <c r="Z655" s="6"/>
    </row>
    <row r="656" spans="1:26" x14ac:dyDescent="0.3">
      <c r="A656" s="75">
        <v>10000393</v>
      </c>
      <c r="B656" s="72" t="s">
        <v>487</v>
      </c>
      <c r="C656" s="92" t="s">
        <v>1624</v>
      </c>
      <c r="D656" s="6"/>
      <c r="E656" s="14" t="str">
        <f t="shared" si="10"/>
        <v>SNB954662803168</v>
      </c>
      <c r="F656" s="6"/>
      <c r="G656" s="6"/>
      <c r="H656" s="6"/>
      <c r="I656" s="6"/>
      <c r="J656" s="6"/>
      <c r="K656" s="6"/>
      <c r="L656" s="6"/>
      <c r="M656" s="6"/>
      <c r="N656" s="6"/>
      <c r="O656" s="6"/>
      <c r="P656" s="6"/>
      <c r="Q656" s="6"/>
      <c r="R656" s="6"/>
      <c r="S656" s="6"/>
      <c r="T656" s="6"/>
      <c r="U656" s="6"/>
      <c r="V656" s="6"/>
      <c r="W656" s="6"/>
      <c r="X656" s="6"/>
      <c r="Y656" s="6"/>
      <c r="Z656" s="6"/>
    </row>
    <row r="657" spans="1:26" x14ac:dyDescent="0.3">
      <c r="A657" s="75">
        <v>10001358</v>
      </c>
      <c r="B657" s="72" t="s">
        <v>892</v>
      </c>
      <c r="C657" s="92" t="s">
        <v>1051</v>
      </c>
      <c r="D657" s="6"/>
      <c r="E657" s="14" t="str">
        <f t="shared" si="10"/>
        <v>SNB999125588145</v>
      </c>
      <c r="F657" s="6"/>
      <c r="G657" s="6"/>
      <c r="H657" s="6"/>
      <c r="I657" s="6"/>
      <c r="J657" s="6"/>
      <c r="K657" s="6"/>
      <c r="L657" s="6"/>
      <c r="M657" s="6"/>
      <c r="N657" s="6"/>
      <c r="O657" s="6"/>
      <c r="P657" s="6"/>
      <c r="Q657" s="6"/>
      <c r="R657" s="6"/>
      <c r="S657" s="6"/>
      <c r="T657" s="6"/>
      <c r="U657" s="6"/>
      <c r="V657" s="6"/>
      <c r="W657" s="6"/>
      <c r="X657" s="6"/>
      <c r="Y657" s="6"/>
      <c r="Z657" s="6"/>
    </row>
    <row r="658" spans="1:26" x14ac:dyDescent="0.3">
      <c r="A658" s="75">
        <v>10000717</v>
      </c>
      <c r="B658" s="72" t="s">
        <v>556</v>
      </c>
      <c r="C658" s="92" t="s">
        <v>1000</v>
      </c>
      <c r="D658" s="6"/>
      <c r="E658" s="14" t="str">
        <f t="shared" si="10"/>
        <v>SNB961833910969</v>
      </c>
      <c r="F658" s="6"/>
      <c r="G658" s="6"/>
      <c r="H658" s="6"/>
      <c r="I658" s="6"/>
      <c r="J658" s="6"/>
      <c r="K658" s="6"/>
      <c r="L658" s="6"/>
      <c r="M658" s="6"/>
      <c r="N658" s="6"/>
      <c r="O658" s="6"/>
      <c r="P658" s="6"/>
      <c r="Q658" s="6"/>
      <c r="R658" s="6"/>
      <c r="S658" s="6"/>
      <c r="T658" s="6"/>
      <c r="U658" s="6"/>
      <c r="V658" s="6"/>
      <c r="W658" s="6"/>
      <c r="X658" s="6"/>
      <c r="Y658" s="6"/>
      <c r="Z658" s="6"/>
    </row>
    <row r="659" spans="1:26" x14ac:dyDescent="0.3">
      <c r="A659" s="75">
        <v>10000341</v>
      </c>
      <c r="B659" s="72" t="s">
        <v>100</v>
      </c>
      <c r="C659" s="92" t="s">
        <v>1625</v>
      </c>
      <c r="D659" s="6"/>
      <c r="E659" s="14" t="str">
        <f t="shared" si="10"/>
        <v>SNB917625393281</v>
      </c>
      <c r="F659" s="6"/>
      <c r="G659" s="6"/>
      <c r="H659" s="6"/>
      <c r="I659" s="6"/>
      <c r="J659" s="6"/>
      <c r="K659" s="6"/>
      <c r="L659" s="6"/>
      <c r="M659" s="6"/>
      <c r="N659" s="6"/>
      <c r="O659" s="6"/>
      <c r="P659" s="6"/>
      <c r="Q659" s="6"/>
      <c r="R659" s="6"/>
      <c r="S659" s="6"/>
      <c r="T659" s="6"/>
      <c r="U659" s="6"/>
      <c r="V659" s="6"/>
      <c r="W659" s="6"/>
      <c r="X659" s="6"/>
      <c r="Y659" s="6"/>
      <c r="Z659" s="6"/>
    </row>
    <row r="660" spans="1:26" x14ac:dyDescent="0.3">
      <c r="A660" s="75">
        <v>10000582</v>
      </c>
      <c r="B660" s="72" t="s">
        <v>482</v>
      </c>
      <c r="C660" s="92" t="s">
        <v>1626</v>
      </c>
      <c r="D660" s="6"/>
      <c r="E660" s="14" t="str">
        <f t="shared" si="10"/>
        <v>SNB954026274702</v>
      </c>
      <c r="F660" s="6"/>
      <c r="G660" s="6"/>
      <c r="H660" s="6"/>
      <c r="I660" s="6"/>
      <c r="J660" s="6"/>
      <c r="K660" s="6"/>
      <c r="L660" s="6"/>
      <c r="M660" s="6"/>
      <c r="N660" s="6"/>
      <c r="O660" s="6"/>
      <c r="P660" s="6"/>
      <c r="Q660" s="6"/>
      <c r="R660" s="6"/>
      <c r="S660" s="6"/>
      <c r="T660" s="6"/>
      <c r="U660" s="6"/>
      <c r="V660" s="6"/>
      <c r="W660" s="6"/>
      <c r="X660" s="6"/>
      <c r="Y660" s="6"/>
      <c r="Z660" s="6"/>
    </row>
    <row r="661" spans="1:26" x14ac:dyDescent="0.3">
      <c r="A661" s="75">
        <v>10000417</v>
      </c>
      <c r="B661" s="72" t="s">
        <v>496</v>
      </c>
      <c r="C661" s="92" t="s">
        <v>1627</v>
      </c>
      <c r="D661" s="6"/>
      <c r="E661" s="14" t="str">
        <f t="shared" si="10"/>
        <v>SNB955607007702</v>
      </c>
      <c r="F661" s="6"/>
      <c r="G661" s="6"/>
      <c r="H661" s="6"/>
      <c r="I661" s="6"/>
      <c r="J661" s="6"/>
      <c r="K661" s="6"/>
      <c r="L661" s="6"/>
      <c r="M661" s="6"/>
      <c r="N661" s="6"/>
      <c r="O661" s="6"/>
      <c r="P661" s="6"/>
      <c r="Q661" s="6"/>
      <c r="R661" s="6"/>
      <c r="S661" s="6"/>
      <c r="T661" s="6"/>
      <c r="U661" s="6"/>
      <c r="V661" s="6"/>
      <c r="W661" s="6"/>
      <c r="X661" s="6"/>
      <c r="Y661" s="6"/>
      <c r="Z661" s="6"/>
    </row>
    <row r="662" spans="1:26" x14ac:dyDescent="0.3">
      <c r="A662" s="75">
        <v>10000388</v>
      </c>
      <c r="B662" s="72" t="s">
        <v>208</v>
      </c>
      <c r="C662" s="92" t="s">
        <v>1628</v>
      </c>
      <c r="D662" s="6"/>
      <c r="E662" s="14" t="str">
        <f t="shared" si="10"/>
        <v>SNB927533168369</v>
      </c>
      <c r="F662" s="6"/>
      <c r="G662" s="6"/>
      <c r="H662" s="6"/>
      <c r="I662" s="6"/>
      <c r="J662" s="6"/>
      <c r="K662" s="6"/>
      <c r="L662" s="6"/>
      <c r="M662" s="6"/>
      <c r="N662" s="6"/>
      <c r="O662" s="6"/>
      <c r="P662" s="6"/>
      <c r="Q662" s="6"/>
      <c r="R662" s="6"/>
      <c r="S662" s="6"/>
      <c r="T662" s="6"/>
      <c r="U662" s="6"/>
      <c r="V662" s="6"/>
      <c r="W662" s="6"/>
      <c r="X662" s="6"/>
      <c r="Y662" s="6"/>
      <c r="Z662" s="6"/>
    </row>
    <row r="663" spans="1:26" x14ac:dyDescent="0.3">
      <c r="A663" s="75">
        <v>10000161</v>
      </c>
      <c r="B663" s="72" t="s">
        <v>490</v>
      </c>
      <c r="C663" s="92" t="s">
        <v>1629</v>
      </c>
      <c r="D663" s="6"/>
      <c r="E663" s="14" t="str">
        <f t="shared" si="10"/>
        <v>SNB955001358523</v>
      </c>
      <c r="F663" s="6"/>
      <c r="G663" s="6"/>
      <c r="H663" s="6"/>
      <c r="I663" s="6"/>
      <c r="J663" s="6"/>
      <c r="K663" s="6"/>
      <c r="L663" s="6"/>
      <c r="M663" s="6"/>
      <c r="N663" s="6"/>
      <c r="O663" s="6"/>
      <c r="P663" s="6"/>
      <c r="Q663" s="6"/>
      <c r="R663" s="6"/>
      <c r="S663" s="6"/>
      <c r="T663" s="6"/>
      <c r="U663" s="6"/>
      <c r="V663" s="6"/>
      <c r="W663" s="6"/>
      <c r="X663" s="6"/>
      <c r="Y663" s="6"/>
      <c r="Z663" s="6"/>
    </row>
    <row r="664" spans="1:26" x14ac:dyDescent="0.3">
      <c r="A664" s="75">
        <v>10003896</v>
      </c>
      <c r="B664" s="72" t="s">
        <v>211</v>
      </c>
      <c r="C664" s="92" t="s">
        <v>937</v>
      </c>
      <c r="D664" s="6"/>
      <c r="E664" s="14" t="str">
        <f t="shared" si="10"/>
        <v>SNB927925826730</v>
      </c>
      <c r="F664" s="6"/>
      <c r="G664" s="6"/>
      <c r="H664" s="6"/>
      <c r="I664" s="6"/>
      <c r="J664" s="6"/>
      <c r="K664" s="6"/>
      <c r="L664" s="6"/>
      <c r="M664" s="6"/>
      <c r="N664" s="6"/>
      <c r="O664" s="6"/>
      <c r="P664" s="6"/>
      <c r="Q664" s="6"/>
      <c r="R664" s="6"/>
      <c r="S664" s="6"/>
      <c r="T664" s="6"/>
      <c r="U664" s="6"/>
      <c r="V664" s="6"/>
      <c r="W664" s="6"/>
      <c r="X664" s="6"/>
      <c r="Y664" s="6"/>
      <c r="Z664" s="6"/>
    </row>
    <row r="665" spans="1:26" x14ac:dyDescent="0.3">
      <c r="A665" s="75">
        <v>10000808</v>
      </c>
      <c r="B665" s="72" t="s">
        <v>99</v>
      </c>
      <c r="C665" s="92" t="s">
        <v>1630</v>
      </c>
      <c r="D665" s="6"/>
      <c r="E665" s="14" t="str">
        <f t="shared" si="10"/>
        <v>SNB917615238004</v>
      </c>
      <c r="F665" s="6"/>
      <c r="G665" s="6"/>
      <c r="H665" s="6"/>
      <c r="I665" s="6"/>
      <c r="J665" s="6"/>
      <c r="K665" s="6"/>
      <c r="L665" s="6"/>
      <c r="M665" s="6"/>
      <c r="N665" s="6"/>
      <c r="O665" s="6"/>
      <c r="P665" s="6"/>
      <c r="Q665" s="6"/>
      <c r="R665" s="6"/>
      <c r="S665" s="6"/>
      <c r="T665" s="6"/>
      <c r="U665" s="6"/>
      <c r="V665" s="6"/>
      <c r="W665" s="6"/>
      <c r="X665" s="6"/>
      <c r="Y665" s="6"/>
      <c r="Z665" s="6"/>
    </row>
    <row r="666" spans="1:26" x14ac:dyDescent="0.3">
      <c r="A666" s="75">
        <v>10003461</v>
      </c>
      <c r="B666" s="72" t="s">
        <v>347</v>
      </c>
      <c r="C666" s="92" t="s">
        <v>967</v>
      </c>
      <c r="D666" s="6"/>
      <c r="E666" s="14" t="str">
        <f t="shared" si="10"/>
        <v>SNB941283828373</v>
      </c>
      <c r="F666" s="6"/>
      <c r="G666" s="6"/>
      <c r="H666" s="6"/>
      <c r="I666" s="6"/>
      <c r="J666" s="6"/>
      <c r="K666" s="6"/>
      <c r="L666" s="6"/>
      <c r="M666" s="6"/>
      <c r="N666" s="6"/>
      <c r="O666" s="6"/>
      <c r="P666" s="6"/>
      <c r="Q666" s="6"/>
      <c r="R666" s="6"/>
      <c r="S666" s="6"/>
      <c r="T666" s="6"/>
      <c r="U666" s="6"/>
      <c r="V666" s="6"/>
      <c r="W666" s="6"/>
      <c r="X666" s="6"/>
      <c r="Y666" s="6"/>
      <c r="Z666" s="6"/>
    </row>
    <row r="667" spans="1:26" x14ac:dyDescent="0.3">
      <c r="A667" s="75">
        <v>10001707</v>
      </c>
      <c r="B667" s="72" t="s">
        <v>152</v>
      </c>
      <c r="C667" s="92" t="s">
        <v>928</v>
      </c>
      <c r="D667" s="6"/>
      <c r="E667" s="14" t="str">
        <f t="shared" si="10"/>
        <v>SNB922354559020</v>
      </c>
      <c r="F667" s="6"/>
      <c r="G667" s="6"/>
      <c r="H667" s="6"/>
      <c r="I667" s="6"/>
      <c r="J667" s="6"/>
      <c r="K667" s="6"/>
      <c r="L667" s="6"/>
      <c r="M667" s="6"/>
      <c r="N667" s="6"/>
      <c r="O667" s="6"/>
      <c r="P667" s="6"/>
      <c r="Q667" s="6"/>
      <c r="R667" s="6"/>
      <c r="S667" s="6"/>
      <c r="T667" s="6"/>
      <c r="U667" s="6"/>
      <c r="V667" s="6"/>
      <c r="W667" s="6"/>
      <c r="X667" s="6"/>
      <c r="Y667" s="6"/>
      <c r="Z667" s="6"/>
    </row>
    <row r="668" spans="1:26" x14ac:dyDescent="0.3">
      <c r="A668" s="75">
        <v>10000902</v>
      </c>
      <c r="B668" s="72" t="s">
        <v>647</v>
      </c>
      <c r="C668" s="92" t="s">
        <v>1012</v>
      </c>
      <c r="D668" s="6"/>
      <c r="E668" s="14" t="str">
        <f t="shared" si="10"/>
        <v>SNB970223838288</v>
      </c>
      <c r="F668" s="6"/>
      <c r="G668" s="6"/>
      <c r="H668" s="6"/>
      <c r="I668" s="6"/>
      <c r="J668" s="6"/>
      <c r="K668" s="6"/>
      <c r="L668" s="6"/>
      <c r="M668" s="6"/>
      <c r="N668" s="6"/>
      <c r="O668" s="6"/>
      <c r="P668" s="6"/>
      <c r="Q668" s="6"/>
      <c r="R668" s="6"/>
      <c r="S668" s="6"/>
      <c r="T668" s="6"/>
      <c r="U668" s="6"/>
      <c r="V668" s="6"/>
      <c r="W668" s="6"/>
      <c r="X668" s="6"/>
      <c r="Y668" s="6"/>
      <c r="Z668" s="6"/>
    </row>
    <row r="669" spans="1:26" x14ac:dyDescent="0.3">
      <c r="A669" s="75">
        <v>10000744</v>
      </c>
      <c r="B669" s="72" t="s">
        <v>430</v>
      </c>
      <c r="C669" s="92" t="s">
        <v>1631</v>
      </c>
      <c r="D669" s="6"/>
      <c r="E669" s="14" t="str">
        <f t="shared" si="10"/>
        <v>SNB948134408678</v>
      </c>
      <c r="F669" s="6"/>
      <c r="G669" s="6"/>
      <c r="H669" s="6"/>
      <c r="I669" s="6"/>
      <c r="J669" s="6"/>
      <c r="K669" s="6"/>
      <c r="L669" s="6"/>
      <c r="M669" s="6"/>
      <c r="N669" s="6"/>
      <c r="O669" s="6"/>
      <c r="P669" s="6"/>
      <c r="Q669" s="6"/>
      <c r="R669" s="6"/>
      <c r="S669" s="6"/>
      <c r="T669" s="6"/>
      <c r="U669" s="6"/>
      <c r="V669" s="6"/>
      <c r="W669" s="6"/>
      <c r="X669" s="6"/>
      <c r="Y669" s="6"/>
      <c r="Z669" s="6"/>
    </row>
    <row r="670" spans="1:26" x14ac:dyDescent="0.3">
      <c r="A670" s="75">
        <v>10001212</v>
      </c>
      <c r="B670" s="72" t="s">
        <v>583</v>
      </c>
      <c r="C670" s="92" t="s">
        <v>1632</v>
      </c>
      <c r="D670" s="6"/>
      <c r="E670" s="14" t="str">
        <f t="shared" si="10"/>
        <v>SNB964262506406</v>
      </c>
      <c r="F670" s="6"/>
      <c r="G670" s="6"/>
      <c r="H670" s="6"/>
      <c r="I670" s="6"/>
      <c r="J670" s="6"/>
      <c r="K670" s="6"/>
      <c r="L670" s="6"/>
      <c r="M670" s="6"/>
      <c r="N670" s="6"/>
      <c r="O670" s="6"/>
      <c r="P670" s="6"/>
      <c r="Q670" s="6"/>
      <c r="R670" s="6"/>
      <c r="S670" s="6"/>
      <c r="T670" s="6"/>
      <c r="U670" s="6"/>
      <c r="V670" s="6"/>
      <c r="W670" s="6"/>
      <c r="X670" s="6"/>
      <c r="Y670" s="6"/>
      <c r="Z670" s="6"/>
    </row>
    <row r="671" spans="1:26" x14ac:dyDescent="0.3">
      <c r="A671" s="75">
        <v>10000883</v>
      </c>
      <c r="B671" s="72" t="s">
        <v>689</v>
      </c>
      <c r="C671" s="92" t="s">
        <v>1633</v>
      </c>
      <c r="D671" s="6"/>
      <c r="E671" s="14" t="str">
        <f t="shared" si="10"/>
        <v>SNB974041045040</v>
      </c>
      <c r="F671" s="6"/>
      <c r="G671" s="6"/>
      <c r="H671" s="6"/>
      <c r="I671" s="6"/>
      <c r="J671" s="6"/>
      <c r="K671" s="6"/>
      <c r="L671" s="6"/>
      <c r="M671" s="6"/>
      <c r="N671" s="6"/>
      <c r="O671" s="6"/>
      <c r="P671" s="6"/>
      <c r="Q671" s="6"/>
      <c r="R671" s="6"/>
      <c r="S671" s="6"/>
      <c r="T671" s="6"/>
      <c r="U671" s="6"/>
      <c r="V671" s="6"/>
      <c r="W671" s="6"/>
      <c r="X671" s="6"/>
      <c r="Y671" s="6"/>
      <c r="Z671" s="6"/>
    </row>
    <row r="672" spans="1:26" x14ac:dyDescent="0.3">
      <c r="A672" s="75">
        <v>10000886</v>
      </c>
      <c r="B672" s="72" t="s">
        <v>847</v>
      </c>
      <c r="C672" s="92" t="s">
        <v>1634</v>
      </c>
      <c r="D672" s="6"/>
      <c r="E672" s="14" t="str">
        <f t="shared" si="10"/>
        <v>SNB987569421388</v>
      </c>
      <c r="F672" s="6"/>
      <c r="G672" s="6"/>
      <c r="H672" s="6"/>
      <c r="I672" s="6"/>
      <c r="J672" s="6"/>
      <c r="K672" s="6"/>
      <c r="L672" s="6"/>
      <c r="M672" s="6"/>
      <c r="N672" s="6"/>
      <c r="O672" s="6"/>
      <c r="P672" s="6"/>
      <c r="Q672" s="6"/>
      <c r="R672" s="6"/>
      <c r="S672" s="6"/>
      <c r="T672" s="6"/>
      <c r="U672" s="6"/>
      <c r="V672" s="6"/>
      <c r="W672" s="6"/>
      <c r="X672" s="6"/>
      <c r="Y672" s="6"/>
      <c r="Z672" s="6"/>
    </row>
    <row r="673" spans="1:26" x14ac:dyDescent="0.3">
      <c r="A673" s="75">
        <v>10000284</v>
      </c>
      <c r="B673" s="72" t="s">
        <v>58</v>
      </c>
      <c r="C673" s="92" t="s">
        <v>1831</v>
      </c>
      <c r="D673" s="6"/>
      <c r="E673" s="14" t="str">
        <f t="shared" si="10"/>
        <v>SNB914273329792</v>
      </c>
      <c r="F673" s="6"/>
      <c r="G673" s="6"/>
      <c r="H673" s="6"/>
      <c r="I673" s="6"/>
      <c r="J673" s="6"/>
      <c r="K673" s="6"/>
      <c r="L673" s="6"/>
      <c r="M673" s="6"/>
      <c r="N673" s="6"/>
      <c r="O673" s="6"/>
      <c r="P673" s="6"/>
      <c r="Q673" s="6"/>
      <c r="R673" s="6"/>
      <c r="S673" s="6"/>
      <c r="T673" s="6"/>
      <c r="U673" s="6"/>
      <c r="V673" s="6"/>
      <c r="W673" s="6"/>
      <c r="X673" s="6"/>
      <c r="Y673" s="6"/>
      <c r="Z673" s="6"/>
    </row>
    <row r="674" spans="1:26" x14ac:dyDescent="0.3">
      <c r="A674" s="75">
        <v>10000310</v>
      </c>
      <c r="B674" s="72" t="s">
        <v>475</v>
      </c>
      <c r="C674" s="92" t="s">
        <v>1635</v>
      </c>
      <c r="D674" s="6"/>
      <c r="E674" s="14" t="str">
        <f t="shared" si="10"/>
        <v>SNB953661539375</v>
      </c>
      <c r="F674" s="6"/>
      <c r="G674" s="6"/>
      <c r="H674" s="6"/>
      <c r="I674" s="6"/>
      <c r="J674" s="6"/>
      <c r="K674" s="6"/>
      <c r="L674" s="6"/>
      <c r="M674" s="6"/>
      <c r="N674" s="6"/>
      <c r="O674" s="6"/>
      <c r="P674" s="6"/>
      <c r="Q674" s="6"/>
      <c r="R674" s="6"/>
      <c r="S674" s="6"/>
      <c r="T674" s="6"/>
      <c r="U674" s="6"/>
      <c r="V674" s="6"/>
      <c r="W674" s="6"/>
      <c r="X674" s="6"/>
      <c r="Y674" s="6"/>
      <c r="Z674" s="6"/>
    </row>
    <row r="675" spans="1:26" x14ac:dyDescent="0.3">
      <c r="A675" s="75">
        <v>10000227</v>
      </c>
      <c r="B675" s="72" t="s">
        <v>534</v>
      </c>
      <c r="C675" s="92" t="s">
        <v>996</v>
      </c>
      <c r="D675" s="6"/>
      <c r="E675" s="14" t="str">
        <f t="shared" si="10"/>
        <v>SNB959567240391</v>
      </c>
      <c r="F675" s="6"/>
      <c r="G675" s="6"/>
      <c r="H675" s="6"/>
      <c r="I675" s="6"/>
      <c r="J675" s="6"/>
      <c r="K675" s="6"/>
      <c r="L675" s="6"/>
      <c r="M675" s="6"/>
      <c r="N675" s="6"/>
      <c r="O675" s="6"/>
      <c r="P675" s="6"/>
      <c r="Q675" s="6"/>
      <c r="R675" s="6"/>
      <c r="S675" s="6"/>
      <c r="T675" s="6"/>
      <c r="U675" s="6"/>
      <c r="V675" s="6"/>
      <c r="W675" s="6"/>
      <c r="X675" s="6"/>
      <c r="Y675" s="6"/>
      <c r="Z675" s="6"/>
    </row>
    <row r="676" spans="1:26" x14ac:dyDescent="0.3">
      <c r="A676" s="75">
        <v>10000299</v>
      </c>
      <c r="B676" s="72" t="s">
        <v>191</v>
      </c>
      <c r="C676" s="92" t="s">
        <v>1636</v>
      </c>
      <c r="D676" s="6"/>
      <c r="E676" s="14" t="str">
        <f t="shared" si="10"/>
        <v>SNB926119738552</v>
      </c>
      <c r="F676" s="6"/>
      <c r="G676" s="6"/>
      <c r="H676" s="6"/>
      <c r="I676" s="6"/>
      <c r="J676" s="6"/>
      <c r="K676" s="6"/>
      <c r="L676" s="6"/>
      <c r="M676" s="6"/>
      <c r="N676" s="6"/>
      <c r="O676" s="6"/>
      <c r="P676" s="6"/>
      <c r="Q676" s="6"/>
      <c r="R676" s="6"/>
      <c r="S676" s="6"/>
      <c r="T676" s="6"/>
      <c r="U676" s="6"/>
      <c r="V676" s="6"/>
      <c r="W676" s="6"/>
      <c r="X676" s="6"/>
      <c r="Y676" s="6"/>
      <c r="Z676" s="6"/>
    </row>
    <row r="677" spans="1:26" x14ac:dyDescent="0.3">
      <c r="A677" s="75">
        <v>10001325</v>
      </c>
      <c r="B677" s="72" t="s">
        <v>747</v>
      </c>
      <c r="C677" s="92" t="s">
        <v>1637</v>
      </c>
      <c r="D677" s="6"/>
      <c r="E677" s="14" t="str">
        <f t="shared" si="10"/>
        <v>SNB979326623005</v>
      </c>
      <c r="F677" s="6"/>
      <c r="G677" s="6"/>
      <c r="H677" s="6"/>
      <c r="I677" s="6"/>
      <c r="J677" s="6"/>
      <c r="K677" s="6"/>
      <c r="L677" s="6"/>
      <c r="M677" s="6"/>
      <c r="N677" s="6"/>
      <c r="O677" s="6"/>
      <c r="P677" s="6"/>
      <c r="Q677" s="6"/>
      <c r="R677" s="6"/>
      <c r="S677" s="6"/>
      <c r="T677" s="6"/>
      <c r="U677" s="6"/>
      <c r="V677" s="6"/>
      <c r="W677" s="6"/>
      <c r="X677" s="6"/>
      <c r="Y677" s="6"/>
      <c r="Z677" s="6"/>
    </row>
    <row r="678" spans="1:26" x14ac:dyDescent="0.3">
      <c r="A678" s="75">
        <v>10000593</v>
      </c>
      <c r="B678" s="72" t="s">
        <v>462</v>
      </c>
      <c r="C678" s="92" t="s">
        <v>983</v>
      </c>
      <c r="D678" s="6"/>
      <c r="E678" s="14" t="str">
        <f t="shared" si="10"/>
        <v>SNB951305396193</v>
      </c>
      <c r="F678" s="6"/>
      <c r="G678" s="6"/>
      <c r="H678" s="6"/>
      <c r="I678" s="6"/>
      <c r="J678" s="6"/>
      <c r="K678" s="6"/>
      <c r="L678" s="6"/>
      <c r="M678" s="6"/>
      <c r="N678" s="6"/>
      <c r="O678" s="6"/>
      <c r="P678" s="6"/>
      <c r="Q678" s="6"/>
      <c r="R678" s="6"/>
      <c r="S678" s="6"/>
      <c r="T678" s="6"/>
      <c r="U678" s="6"/>
      <c r="V678" s="6"/>
      <c r="W678" s="6"/>
      <c r="X678" s="6"/>
      <c r="Y678" s="6"/>
      <c r="Z678" s="6"/>
    </row>
    <row r="679" spans="1:26" x14ac:dyDescent="0.3">
      <c r="A679" s="75">
        <v>10000308</v>
      </c>
      <c r="B679" s="72" t="s">
        <v>170</v>
      </c>
      <c r="C679" s="92" t="s">
        <v>1638</v>
      </c>
      <c r="D679" s="6"/>
      <c r="E679" s="14" t="str">
        <f t="shared" si="10"/>
        <v>SNB924409922308</v>
      </c>
      <c r="F679" s="6"/>
      <c r="G679" s="6"/>
      <c r="H679" s="6"/>
      <c r="I679" s="6"/>
      <c r="J679" s="6"/>
      <c r="K679" s="6"/>
      <c r="L679" s="6"/>
      <c r="M679" s="6"/>
      <c r="N679" s="6"/>
      <c r="O679" s="6"/>
      <c r="P679" s="6"/>
      <c r="Q679" s="6"/>
      <c r="R679" s="6"/>
      <c r="S679" s="6"/>
      <c r="T679" s="6"/>
      <c r="U679" s="6"/>
      <c r="V679" s="6"/>
      <c r="W679" s="6"/>
      <c r="X679" s="6"/>
      <c r="Y679" s="6"/>
      <c r="Z679" s="6"/>
    </row>
    <row r="680" spans="1:26" x14ac:dyDescent="0.3">
      <c r="A680" s="75">
        <v>10001087</v>
      </c>
      <c r="B680" s="72" t="s">
        <v>853</v>
      </c>
      <c r="C680" s="92" t="s">
        <v>1639</v>
      </c>
      <c r="D680" s="6"/>
      <c r="E680" s="14" t="str">
        <f t="shared" si="10"/>
        <v>SNB988838479086</v>
      </c>
      <c r="F680" s="6"/>
      <c r="G680" s="6"/>
      <c r="H680" s="6"/>
      <c r="I680" s="6"/>
      <c r="J680" s="6"/>
      <c r="K680" s="6"/>
      <c r="L680" s="6"/>
      <c r="M680" s="6"/>
      <c r="N680" s="6"/>
      <c r="O680" s="6"/>
      <c r="P680" s="6"/>
      <c r="Q680" s="6"/>
      <c r="R680" s="6"/>
      <c r="S680" s="6"/>
      <c r="T680" s="6"/>
      <c r="U680" s="6"/>
      <c r="V680" s="6"/>
      <c r="W680" s="6"/>
      <c r="X680" s="6"/>
      <c r="Y680" s="6"/>
      <c r="Z680" s="6"/>
    </row>
    <row r="681" spans="1:26" x14ac:dyDescent="0.3">
      <c r="A681" s="75">
        <v>10003010</v>
      </c>
      <c r="B681" s="72" t="s">
        <v>330</v>
      </c>
      <c r="C681" s="92" t="s">
        <v>965</v>
      </c>
      <c r="D681" s="6"/>
      <c r="E681" s="14" t="str">
        <f t="shared" si="10"/>
        <v>SNB939724292715</v>
      </c>
      <c r="F681" s="6"/>
      <c r="G681" s="6"/>
      <c r="H681" s="6"/>
      <c r="I681" s="6"/>
      <c r="J681" s="6"/>
      <c r="K681" s="6"/>
      <c r="L681" s="6"/>
      <c r="M681" s="6"/>
      <c r="N681" s="6"/>
      <c r="O681" s="6"/>
      <c r="P681" s="6"/>
      <c r="Q681" s="6"/>
      <c r="R681" s="6"/>
      <c r="S681" s="6"/>
      <c r="T681" s="6"/>
      <c r="U681" s="6"/>
      <c r="V681" s="6"/>
      <c r="W681" s="6"/>
      <c r="X681" s="6"/>
      <c r="Y681" s="6"/>
      <c r="Z681" s="6"/>
    </row>
    <row r="682" spans="1:26" x14ac:dyDescent="0.3">
      <c r="A682" s="75">
        <v>10000676</v>
      </c>
      <c r="B682" s="72" t="s">
        <v>714</v>
      </c>
      <c r="C682" s="92" t="s">
        <v>1640</v>
      </c>
      <c r="D682" s="6"/>
      <c r="E682" s="14" t="str">
        <f t="shared" si="10"/>
        <v>SNB976170444053</v>
      </c>
      <c r="F682" s="6"/>
      <c r="G682" s="6"/>
      <c r="H682" s="6"/>
      <c r="I682" s="6"/>
      <c r="J682" s="6"/>
      <c r="K682" s="6"/>
      <c r="L682" s="6"/>
      <c r="M682" s="6"/>
      <c r="N682" s="6"/>
      <c r="O682" s="6"/>
      <c r="P682" s="6"/>
      <c r="Q682" s="6"/>
      <c r="R682" s="6"/>
      <c r="S682" s="6"/>
      <c r="T682" s="6"/>
      <c r="U682" s="6"/>
      <c r="V682" s="6"/>
      <c r="W682" s="6"/>
      <c r="X682" s="6"/>
      <c r="Y682" s="6"/>
      <c r="Z682" s="6"/>
    </row>
    <row r="683" spans="1:26" x14ac:dyDescent="0.3">
      <c r="A683" s="75">
        <v>10000192</v>
      </c>
      <c r="B683" s="72" t="s">
        <v>209</v>
      </c>
      <c r="C683" s="92" t="s">
        <v>1641</v>
      </c>
      <c r="D683" s="6"/>
      <c r="E683" s="14" t="str">
        <f t="shared" si="10"/>
        <v>SNB927574397889</v>
      </c>
      <c r="F683" s="6"/>
      <c r="G683" s="6"/>
      <c r="H683" s="6"/>
      <c r="I683" s="6"/>
      <c r="J683" s="6"/>
      <c r="K683" s="6"/>
      <c r="L683" s="6"/>
      <c r="M683" s="6"/>
      <c r="N683" s="6"/>
      <c r="O683" s="6"/>
      <c r="P683" s="6"/>
      <c r="Q683" s="6"/>
      <c r="R683" s="6"/>
      <c r="S683" s="6"/>
      <c r="T683" s="6"/>
      <c r="U683" s="6"/>
      <c r="V683" s="6"/>
      <c r="W683" s="6"/>
      <c r="X683" s="6"/>
      <c r="Y683" s="6"/>
      <c r="Z683" s="6"/>
    </row>
    <row r="684" spans="1:26" x14ac:dyDescent="0.3">
      <c r="A684" s="75">
        <v>10000974</v>
      </c>
      <c r="B684" s="72" t="s">
        <v>590</v>
      </c>
      <c r="C684" s="92" t="s">
        <v>1824</v>
      </c>
      <c r="D684" s="6"/>
      <c r="E684" s="14" t="str">
        <f t="shared" si="10"/>
        <v>SNB964802985821</v>
      </c>
      <c r="F684" s="6"/>
      <c r="G684" s="6"/>
      <c r="H684" s="6"/>
      <c r="I684" s="6"/>
      <c r="J684" s="6"/>
      <c r="K684" s="6"/>
      <c r="L684" s="6"/>
      <c r="M684" s="6"/>
      <c r="N684" s="6"/>
      <c r="O684" s="6"/>
      <c r="P684" s="6"/>
      <c r="Q684" s="6"/>
      <c r="R684" s="6"/>
      <c r="S684" s="6"/>
      <c r="T684" s="6"/>
      <c r="U684" s="6"/>
      <c r="V684" s="6"/>
      <c r="W684" s="6"/>
      <c r="X684" s="6"/>
      <c r="Y684" s="6"/>
      <c r="Z684" s="6"/>
    </row>
    <row r="685" spans="1:26" x14ac:dyDescent="0.3">
      <c r="A685" s="75">
        <v>10000180</v>
      </c>
      <c r="B685" s="72" t="s">
        <v>745</v>
      </c>
      <c r="C685" s="92" t="s">
        <v>1642</v>
      </c>
      <c r="D685" s="6"/>
      <c r="E685" s="14" t="str">
        <f t="shared" si="10"/>
        <v>SNB979202870318</v>
      </c>
      <c r="F685" s="6"/>
      <c r="G685" s="6"/>
      <c r="H685" s="6"/>
      <c r="I685" s="6"/>
      <c r="J685" s="6"/>
      <c r="K685" s="6"/>
      <c r="L685" s="6"/>
      <c r="M685" s="6"/>
      <c r="N685" s="6"/>
      <c r="O685" s="6"/>
      <c r="P685" s="6"/>
      <c r="Q685" s="6"/>
      <c r="R685" s="6"/>
      <c r="S685" s="6"/>
      <c r="T685" s="6"/>
      <c r="U685" s="6"/>
      <c r="V685" s="6"/>
      <c r="W685" s="6"/>
      <c r="X685" s="6"/>
      <c r="Y685" s="6"/>
      <c r="Z685" s="6"/>
    </row>
    <row r="686" spans="1:26" x14ac:dyDescent="0.3">
      <c r="A686" s="75">
        <v>10000923</v>
      </c>
      <c r="B686" s="72" t="s">
        <v>825</v>
      </c>
      <c r="C686" s="92" t="s">
        <v>1643</v>
      </c>
      <c r="D686" s="6"/>
      <c r="E686" s="14" t="str">
        <f t="shared" si="10"/>
        <v>SNB985382489820</v>
      </c>
      <c r="F686" s="6"/>
      <c r="G686" s="6"/>
      <c r="H686" s="6"/>
      <c r="I686" s="6"/>
      <c r="J686" s="6"/>
      <c r="K686" s="6"/>
      <c r="L686" s="6"/>
      <c r="M686" s="6"/>
      <c r="N686" s="6"/>
      <c r="O686" s="6"/>
      <c r="P686" s="6"/>
      <c r="Q686" s="6"/>
      <c r="R686" s="6"/>
      <c r="S686" s="6"/>
      <c r="T686" s="6"/>
      <c r="U686" s="6"/>
      <c r="V686" s="6"/>
      <c r="W686" s="6"/>
      <c r="X686" s="6"/>
      <c r="Y686" s="6"/>
      <c r="Z686" s="6"/>
    </row>
    <row r="687" spans="1:26" x14ac:dyDescent="0.3">
      <c r="A687" s="75">
        <v>10000791</v>
      </c>
      <c r="B687" s="72" t="s">
        <v>162</v>
      </c>
      <c r="C687" s="92" t="s">
        <v>930</v>
      </c>
      <c r="D687" s="6"/>
      <c r="E687" s="14" t="str">
        <f t="shared" si="10"/>
        <v>SNB922861338965</v>
      </c>
      <c r="F687" s="6"/>
      <c r="G687" s="6"/>
      <c r="H687" s="6"/>
      <c r="I687" s="6"/>
      <c r="J687" s="6"/>
      <c r="K687" s="6"/>
      <c r="L687" s="6"/>
      <c r="M687" s="6"/>
      <c r="N687" s="6"/>
      <c r="O687" s="6"/>
      <c r="P687" s="6"/>
      <c r="Q687" s="6"/>
      <c r="R687" s="6"/>
      <c r="S687" s="6"/>
      <c r="T687" s="6"/>
      <c r="U687" s="6"/>
      <c r="V687" s="6"/>
      <c r="W687" s="6"/>
      <c r="X687" s="6"/>
      <c r="Y687" s="6"/>
      <c r="Z687" s="6"/>
    </row>
    <row r="688" spans="1:26" x14ac:dyDescent="0.3">
      <c r="A688" s="75">
        <v>10000289</v>
      </c>
      <c r="B688" s="72" t="s">
        <v>166</v>
      </c>
      <c r="C688" s="92" t="s">
        <v>1644</v>
      </c>
      <c r="D688" s="6"/>
      <c r="E688" s="14" t="str">
        <f t="shared" si="10"/>
        <v>SNB924120395771</v>
      </c>
      <c r="F688" s="6"/>
      <c r="G688" s="6"/>
      <c r="H688" s="6"/>
      <c r="I688" s="6"/>
      <c r="J688" s="6"/>
      <c r="K688" s="6"/>
      <c r="L688" s="6"/>
      <c r="M688" s="6"/>
      <c r="N688" s="6"/>
      <c r="O688" s="6"/>
      <c r="P688" s="6"/>
      <c r="Q688" s="6"/>
      <c r="R688" s="6"/>
      <c r="S688" s="6"/>
      <c r="T688" s="6"/>
      <c r="U688" s="6"/>
      <c r="V688" s="6"/>
      <c r="W688" s="6"/>
      <c r="X688" s="6"/>
      <c r="Y688" s="6"/>
      <c r="Z688" s="6"/>
    </row>
    <row r="689" spans="1:26" x14ac:dyDescent="0.3">
      <c r="A689" s="75">
        <v>10001188</v>
      </c>
      <c r="B689" s="72" t="s">
        <v>176</v>
      </c>
      <c r="C689" s="92" t="s">
        <v>1645</v>
      </c>
      <c r="D689" s="6"/>
      <c r="E689" s="14" t="str">
        <f t="shared" si="10"/>
        <v>SNB924685554682</v>
      </c>
      <c r="F689" s="6"/>
      <c r="G689" s="6"/>
      <c r="H689" s="6"/>
      <c r="I689" s="6"/>
      <c r="J689" s="6"/>
      <c r="K689" s="6"/>
      <c r="L689" s="6"/>
      <c r="M689" s="6"/>
      <c r="N689" s="6"/>
      <c r="O689" s="6"/>
      <c r="P689" s="6"/>
      <c r="Q689" s="6"/>
      <c r="R689" s="6"/>
      <c r="S689" s="6"/>
      <c r="T689" s="6"/>
      <c r="U689" s="6"/>
      <c r="V689" s="6"/>
      <c r="W689" s="6"/>
      <c r="X689" s="6"/>
      <c r="Y689" s="6"/>
      <c r="Z689" s="6"/>
    </row>
    <row r="690" spans="1:26" x14ac:dyDescent="0.3">
      <c r="A690" s="75">
        <v>10000200</v>
      </c>
      <c r="B690" s="72" t="s">
        <v>355</v>
      </c>
      <c r="C690" s="92" t="s">
        <v>969</v>
      </c>
      <c r="D690" s="6"/>
      <c r="E690" s="14" t="str">
        <f t="shared" si="10"/>
        <v>SNB942159258331</v>
      </c>
      <c r="F690" s="6"/>
      <c r="G690" s="6"/>
      <c r="H690" s="6"/>
      <c r="I690" s="6"/>
      <c r="J690" s="6"/>
      <c r="K690" s="6"/>
      <c r="L690" s="6"/>
      <c r="M690" s="6"/>
      <c r="N690" s="6"/>
      <c r="O690" s="6"/>
      <c r="P690" s="6"/>
      <c r="Q690" s="6"/>
      <c r="R690" s="6"/>
      <c r="S690" s="6"/>
      <c r="T690" s="6"/>
      <c r="U690" s="6"/>
      <c r="V690" s="6"/>
      <c r="W690" s="6"/>
      <c r="X690" s="6"/>
      <c r="Y690" s="6"/>
      <c r="Z690" s="6"/>
    </row>
    <row r="691" spans="1:26" x14ac:dyDescent="0.3">
      <c r="A691" s="75">
        <v>10001015</v>
      </c>
      <c r="B691" s="72" t="s">
        <v>848</v>
      </c>
      <c r="C691" s="92" t="s">
        <v>1646</v>
      </c>
      <c r="D691" s="6"/>
      <c r="E691" s="14" t="str">
        <f t="shared" si="10"/>
        <v>SNB987617847795</v>
      </c>
      <c r="F691" s="6"/>
      <c r="G691" s="6"/>
      <c r="H691" s="6"/>
      <c r="I691" s="6"/>
      <c r="J691" s="6"/>
      <c r="K691" s="6"/>
      <c r="L691" s="6"/>
      <c r="M691" s="6"/>
      <c r="N691" s="6"/>
      <c r="O691" s="6"/>
      <c r="P691" s="6"/>
      <c r="Q691" s="6"/>
      <c r="R691" s="6"/>
      <c r="S691" s="6"/>
      <c r="T691" s="6"/>
      <c r="U691" s="6"/>
      <c r="V691" s="6"/>
      <c r="W691" s="6"/>
      <c r="X691" s="6"/>
      <c r="Y691" s="6"/>
      <c r="Z691" s="6"/>
    </row>
    <row r="692" spans="1:26" x14ac:dyDescent="0.3">
      <c r="A692" s="75">
        <v>10001099</v>
      </c>
      <c r="B692" s="72" t="s">
        <v>748</v>
      </c>
      <c r="C692" s="92" t="s">
        <v>1032</v>
      </c>
      <c r="D692" s="6"/>
      <c r="E692" s="14" t="str">
        <f t="shared" si="10"/>
        <v>SNB979429791342</v>
      </c>
      <c r="F692" s="6"/>
      <c r="G692" s="6"/>
      <c r="H692" s="6"/>
      <c r="I692" s="6"/>
      <c r="J692" s="6"/>
      <c r="K692" s="6"/>
      <c r="L692" s="6"/>
      <c r="M692" s="6"/>
      <c r="N692" s="6"/>
      <c r="O692" s="6"/>
      <c r="P692" s="6"/>
      <c r="Q692" s="6"/>
      <c r="R692" s="6"/>
      <c r="S692" s="6"/>
      <c r="T692" s="6"/>
      <c r="U692" s="6"/>
      <c r="V692" s="6"/>
      <c r="W692" s="6"/>
      <c r="X692" s="6"/>
      <c r="Y692" s="6"/>
      <c r="Z692" s="6"/>
    </row>
    <row r="693" spans="1:26" x14ac:dyDescent="0.3">
      <c r="A693" s="75">
        <v>10000616</v>
      </c>
      <c r="B693" s="72" t="s">
        <v>448</v>
      </c>
      <c r="C693" s="92" t="s">
        <v>1647</v>
      </c>
      <c r="D693" s="6"/>
      <c r="E693" s="14" t="str">
        <f t="shared" si="10"/>
        <v>SNB950028563172</v>
      </c>
      <c r="F693" s="6"/>
      <c r="G693" s="6"/>
      <c r="H693" s="6"/>
      <c r="I693" s="6"/>
      <c r="J693" s="6"/>
      <c r="K693" s="6"/>
      <c r="L693" s="6"/>
      <c r="M693" s="6"/>
      <c r="N693" s="6"/>
      <c r="O693" s="6"/>
      <c r="P693" s="6"/>
      <c r="Q693" s="6"/>
      <c r="R693" s="6"/>
      <c r="S693" s="6"/>
      <c r="T693" s="6"/>
      <c r="U693" s="6"/>
      <c r="V693" s="6"/>
      <c r="W693" s="6"/>
      <c r="X693" s="6"/>
      <c r="Y693" s="6"/>
      <c r="Z693" s="6"/>
    </row>
    <row r="694" spans="1:26" x14ac:dyDescent="0.3">
      <c r="A694" s="75">
        <v>10001214</v>
      </c>
      <c r="B694" s="72" t="s">
        <v>308</v>
      </c>
      <c r="C694" s="92" t="s">
        <v>958</v>
      </c>
      <c r="D694" s="6"/>
      <c r="E694" s="14" t="str">
        <f t="shared" si="10"/>
        <v>SNB936461984224</v>
      </c>
      <c r="F694" s="6"/>
      <c r="G694" s="6"/>
      <c r="H694" s="6"/>
      <c r="I694" s="6"/>
      <c r="J694" s="6"/>
      <c r="K694" s="6"/>
      <c r="L694" s="6"/>
      <c r="M694" s="6"/>
      <c r="N694" s="6"/>
      <c r="O694" s="6"/>
      <c r="P694" s="6"/>
      <c r="Q694" s="6"/>
      <c r="R694" s="6"/>
      <c r="S694" s="6"/>
      <c r="T694" s="6"/>
      <c r="U694" s="6"/>
      <c r="V694" s="6"/>
      <c r="W694" s="6"/>
      <c r="X694" s="6"/>
      <c r="Y694" s="6"/>
      <c r="Z694" s="6"/>
    </row>
    <row r="695" spans="1:26" x14ac:dyDescent="0.3">
      <c r="A695" s="75">
        <v>10000060</v>
      </c>
      <c r="B695" s="72" t="s">
        <v>293</v>
      </c>
      <c r="C695" s="92" t="s">
        <v>1648</v>
      </c>
      <c r="D695" s="6"/>
      <c r="E695" s="14" t="str">
        <f t="shared" si="10"/>
        <v>SNB935144085258</v>
      </c>
      <c r="F695" s="6"/>
      <c r="G695" s="6"/>
      <c r="H695" s="6"/>
      <c r="I695" s="6"/>
      <c r="J695" s="6"/>
      <c r="K695" s="6"/>
      <c r="L695" s="6"/>
      <c r="M695" s="6"/>
      <c r="N695" s="6"/>
      <c r="O695" s="6"/>
      <c r="P695" s="6"/>
      <c r="Q695" s="6"/>
      <c r="R695" s="6"/>
      <c r="S695" s="6"/>
      <c r="T695" s="6"/>
      <c r="U695" s="6"/>
      <c r="V695" s="6"/>
      <c r="W695" s="6"/>
      <c r="X695" s="6"/>
      <c r="Y695" s="6"/>
      <c r="Z695" s="6"/>
    </row>
    <row r="696" spans="1:26" x14ac:dyDescent="0.3">
      <c r="A696" s="75">
        <v>10001185</v>
      </c>
      <c r="B696" s="72" t="s">
        <v>390</v>
      </c>
      <c r="C696" s="92" t="s">
        <v>1649</v>
      </c>
      <c r="D696" s="6"/>
      <c r="E696" s="14" t="str">
        <f t="shared" si="10"/>
        <v>SNB944999584793</v>
      </c>
      <c r="F696" s="6"/>
      <c r="G696" s="6"/>
      <c r="H696" s="6"/>
      <c r="I696" s="6"/>
      <c r="J696" s="6"/>
      <c r="K696" s="6"/>
      <c r="L696" s="6"/>
      <c r="M696" s="6"/>
      <c r="N696" s="6"/>
      <c r="O696" s="6"/>
      <c r="P696" s="6"/>
      <c r="Q696" s="6"/>
      <c r="R696" s="6"/>
      <c r="S696" s="6"/>
      <c r="T696" s="6"/>
      <c r="U696" s="6"/>
      <c r="V696" s="6"/>
      <c r="W696" s="6"/>
      <c r="X696" s="6"/>
      <c r="Y696" s="6"/>
      <c r="Z696" s="6"/>
    </row>
    <row r="697" spans="1:26" x14ac:dyDescent="0.3">
      <c r="A697" s="75">
        <v>10001216</v>
      </c>
      <c r="B697" s="72" t="s">
        <v>384</v>
      </c>
      <c r="C697" s="92" t="s">
        <v>1650</v>
      </c>
      <c r="D697" s="6"/>
      <c r="E697" s="14" t="str">
        <f t="shared" si="10"/>
        <v>SNB944294076061</v>
      </c>
      <c r="F697" s="6"/>
      <c r="G697" s="6"/>
      <c r="H697" s="6"/>
      <c r="I697" s="6"/>
      <c r="J697" s="6"/>
      <c r="K697" s="6"/>
      <c r="L697" s="6"/>
      <c r="M697" s="6"/>
      <c r="N697" s="6"/>
      <c r="O697" s="6"/>
      <c r="P697" s="6"/>
      <c r="Q697" s="6"/>
      <c r="R697" s="6"/>
      <c r="S697" s="6"/>
      <c r="T697" s="6"/>
      <c r="U697" s="6"/>
      <c r="V697" s="6"/>
      <c r="W697" s="6"/>
      <c r="X697" s="6"/>
      <c r="Y697" s="6"/>
      <c r="Z697" s="6"/>
    </row>
    <row r="698" spans="1:26" x14ac:dyDescent="0.3">
      <c r="A698" s="75">
        <v>10000604</v>
      </c>
      <c r="B698" s="72" t="s">
        <v>562</v>
      </c>
      <c r="C698" s="92" t="s">
        <v>1651</v>
      </c>
      <c r="D698" s="6"/>
      <c r="E698" s="14" t="str">
        <f t="shared" si="10"/>
        <v>SNB962110557570</v>
      </c>
      <c r="F698" s="6"/>
      <c r="G698" s="6"/>
      <c r="H698" s="6"/>
      <c r="I698" s="6"/>
      <c r="J698" s="6"/>
      <c r="K698" s="6"/>
      <c r="L698" s="6"/>
      <c r="M698" s="6"/>
      <c r="N698" s="6"/>
      <c r="O698" s="6"/>
      <c r="P698" s="6"/>
      <c r="Q698" s="6"/>
      <c r="R698" s="6"/>
      <c r="S698" s="6"/>
      <c r="T698" s="6"/>
      <c r="U698" s="6"/>
      <c r="V698" s="6"/>
      <c r="W698" s="6"/>
      <c r="X698" s="6"/>
      <c r="Y698" s="6"/>
      <c r="Z698" s="6"/>
    </row>
    <row r="699" spans="1:26" x14ac:dyDescent="0.3">
      <c r="A699" s="75">
        <v>10000462</v>
      </c>
      <c r="B699" s="72" t="s">
        <v>564</v>
      </c>
      <c r="C699" s="92" t="s">
        <v>1652</v>
      </c>
      <c r="D699" s="6"/>
      <c r="E699" s="14" t="str">
        <f t="shared" si="10"/>
        <v>SNB962618092306</v>
      </c>
      <c r="F699" s="6"/>
      <c r="G699" s="6"/>
      <c r="H699" s="6"/>
      <c r="I699" s="6"/>
      <c r="J699" s="6"/>
      <c r="K699" s="6"/>
      <c r="L699" s="6"/>
      <c r="M699" s="6"/>
      <c r="N699" s="6"/>
      <c r="O699" s="6"/>
      <c r="P699" s="6"/>
      <c r="Q699" s="6"/>
      <c r="R699" s="6"/>
      <c r="S699" s="6"/>
      <c r="T699" s="6"/>
      <c r="U699" s="6"/>
      <c r="V699" s="6"/>
      <c r="W699" s="6"/>
      <c r="X699" s="6"/>
      <c r="Y699" s="6"/>
      <c r="Z699" s="6"/>
    </row>
    <row r="700" spans="1:26" x14ac:dyDescent="0.3">
      <c r="A700" s="75">
        <v>10000349</v>
      </c>
      <c r="B700" s="72" t="s">
        <v>786</v>
      </c>
      <c r="C700" s="92" t="s">
        <v>1653</v>
      </c>
      <c r="D700" s="6"/>
      <c r="E700" s="14" t="str">
        <f t="shared" si="10"/>
        <v>SNB982660786343</v>
      </c>
      <c r="F700" s="6"/>
      <c r="G700" s="6"/>
      <c r="H700" s="6"/>
      <c r="I700" s="6"/>
      <c r="J700" s="6"/>
      <c r="K700" s="6"/>
      <c r="L700" s="6"/>
      <c r="M700" s="6"/>
      <c r="N700" s="6"/>
      <c r="O700" s="6"/>
      <c r="P700" s="6"/>
      <c r="Q700" s="6"/>
      <c r="R700" s="6"/>
      <c r="S700" s="6"/>
      <c r="T700" s="6"/>
      <c r="U700" s="6"/>
      <c r="V700" s="6"/>
      <c r="W700" s="6"/>
      <c r="X700" s="6"/>
      <c r="Y700" s="6"/>
      <c r="Z700" s="6"/>
    </row>
    <row r="701" spans="1:26" x14ac:dyDescent="0.3">
      <c r="A701" s="75">
        <v>10007064</v>
      </c>
      <c r="B701" s="72" t="s">
        <v>413</v>
      </c>
      <c r="C701" s="92" t="s">
        <v>1654</v>
      </c>
      <c r="D701" s="6"/>
      <c r="E701" s="14" t="str">
        <f t="shared" si="10"/>
        <v>SNB946717964085</v>
      </c>
      <c r="F701" s="6"/>
      <c r="G701" s="6"/>
      <c r="H701" s="6"/>
      <c r="I701" s="6"/>
      <c r="J701" s="6"/>
      <c r="K701" s="6"/>
      <c r="L701" s="6"/>
      <c r="M701" s="6"/>
      <c r="N701" s="6"/>
      <c r="O701" s="6"/>
      <c r="P701" s="6"/>
      <c r="Q701" s="6"/>
      <c r="R701" s="6"/>
      <c r="S701" s="6"/>
      <c r="T701" s="6"/>
      <c r="U701" s="6"/>
      <c r="V701" s="6"/>
      <c r="W701" s="6"/>
      <c r="X701" s="6"/>
      <c r="Y701" s="6"/>
      <c r="Z701" s="6"/>
    </row>
    <row r="702" spans="1:26" x14ac:dyDescent="0.3">
      <c r="A702" s="75">
        <v>10000344</v>
      </c>
      <c r="B702" s="72" t="s">
        <v>818</v>
      </c>
      <c r="C702" s="92" t="s">
        <v>1041</v>
      </c>
      <c r="D702" s="6"/>
      <c r="E702" s="14" t="str">
        <f t="shared" si="10"/>
        <v>SNB985072256732</v>
      </c>
      <c r="F702" s="6"/>
      <c r="G702" s="6"/>
      <c r="H702" s="6"/>
      <c r="I702" s="6"/>
      <c r="J702" s="6"/>
      <c r="K702" s="6"/>
      <c r="L702" s="6"/>
      <c r="M702" s="6"/>
      <c r="N702" s="6"/>
      <c r="O702" s="6"/>
      <c r="P702" s="6"/>
      <c r="Q702" s="6"/>
      <c r="R702" s="6"/>
      <c r="S702" s="6"/>
      <c r="T702" s="6"/>
      <c r="U702" s="6"/>
      <c r="V702" s="6"/>
      <c r="W702" s="6"/>
      <c r="X702" s="6"/>
      <c r="Y702" s="6"/>
      <c r="Z702" s="6"/>
    </row>
    <row r="703" spans="1:26" x14ac:dyDescent="0.3">
      <c r="A703" s="75">
        <v>10000163</v>
      </c>
      <c r="B703" s="72" t="s">
        <v>45</v>
      </c>
      <c r="C703" s="92" t="s">
        <v>907</v>
      </c>
      <c r="D703" s="6"/>
      <c r="E703" s="14" t="str">
        <f t="shared" si="10"/>
        <v>SNB913280322543</v>
      </c>
      <c r="F703" s="6"/>
      <c r="G703" s="6"/>
      <c r="H703" s="6"/>
      <c r="I703" s="6"/>
      <c r="J703" s="6"/>
      <c r="K703" s="6"/>
      <c r="L703" s="6"/>
      <c r="M703" s="6"/>
      <c r="N703" s="6"/>
      <c r="O703" s="6"/>
      <c r="P703" s="6"/>
      <c r="Q703" s="6"/>
      <c r="R703" s="6"/>
      <c r="S703" s="6"/>
      <c r="T703" s="6"/>
      <c r="U703" s="6"/>
      <c r="V703" s="6"/>
      <c r="W703" s="6"/>
      <c r="X703" s="6"/>
      <c r="Y703" s="6"/>
      <c r="Z703" s="6"/>
    </row>
    <row r="704" spans="1:26" x14ac:dyDescent="0.3">
      <c r="A704" s="75">
        <v>10000110</v>
      </c>
      <c r="B704" s="72" t="s">
        <v>161</v>
      </c>
      <c r="C704" s="92" t="s">
        <v>1655</v>
      </c>
      <c r="D704" s="6"/>
      <c r="E704" s="14" t="str">
        <f t="shared" si="10"/>
        <v>SNB922811950100</v>
      </c>
      <c r="F704" s="6"/>
      <c r="G704" s="6"/>
      <c r="H704" s="6"/>
      <c r="I704" s="6"/>
      <c r="J704" s="6"/>
      <c r="K704" s="6"/>
      <c r="L704" s="6"/>
      <c r="M704" s="6"/>
      <c r="N704" s="6"/>
      <c r="O704" s="6"/>
      <c r="P704" s="6"/>
      <c r="Q704" s="6"/>
      <c r="R704" s="6"/>
      <c r="S704" s="6"/>
      <c r="T704" s="6"/>
      <c r="U704" s="6"/>
      <c r="V704" s="6"/>
      <c r="W704" s="6"/>
      <c r="X704" s="6"/>
      <c r="Y704" s="6"/>
      <c r="Z704" s="6"/>
    </row>
    <row r="705" spans="1:26" x14ac:dyDescent="0.3">
      <c r="A705" s="75">
        <v>10001427</v>
      </c>
      <c r="B705" s="72" t="s">
        <v>541</v>
      </c>
      <c r="C705" s="92" t="s">
        <v>1656</v>
      </c>
      <c r="D705" s="6"/>
      <c r="E705" s="14" t="str">
        <f t="shared" si="10"/>
        <v>SNB960280760097</v>
      </c>
      <c r="F705" s="6"/>
      <c r="G705" s="6"/>
      <c r="H705" s="6"/>
      <c r="I705" s="6"/>
      <c r="J705" s="6"/>
      <c r="K705" s="6"/>
      <c r="L705" s="6"/>
      <c r="M705" s="6"/>
      <c r="N705" s="6"/>
      <c r="O705" s="6"/>
      <c r="P705" s="6"/>
      <c r="Q705" s="6"/>
      <c r="R705" s="6"/>
      <c r="S705" s="6"/>
      <c r="T705" s="6"/>
      <c r="U705" s="6"/>
      <c r="V705" s="6"/>
      <c r="W705" s="6"/>
      <c r="X705" s="6"/>
      <c r="Y705" s="6"/>
      <c r="Z705" s="6"/>
    </row>
    <row r="706" spans="1:26" x14ac:dyDescent="0.3">
      <c r="A706" s="75">
        <v>10003168</v>
      </c>
      <c r="B706" s="72" t="s">
        <v>269</v>
      </c>
      <c r="C706" s="92" t="s">
        <v>1657</v>
      </c>
      <c r="D706" s="6"/>
      <c r="E706" s="14" t="str">
        <f t="shared" si="10"/>
        <v>SNB932788203468</v>
      </c>
      <c r="F706" s="6"/>
      <c r="G706" s="6"/>
      <c r="H706" s="6"/>
      <c r="I706" s="6"/>
      <c r="J706" s="6"/>
      <c r="K706" s="6"/>
      <c r="L706" s="6"/>
      <c r="M706" s="6"/>
      <c r="N706" s="6"/>
      <c r="O706" s="6"/>
      <c r="P706" s="6"/>
      <c r="Q706" s="6"/>
      <c r="R706" s="6"/>
      <c r="S706" s="6"/>
      <c r="T706" s="6"/>
      <c r="U706" s="6"/>
      <c r="V706" s="6"/>
      <c r="W706" s="6"/>
      <c r="X706" s="6"/>
      <c r="Y706" s="6"/>
      <c r="Z706" s="6"/>
    </row>
    <row r="707" spans="1:26" x14ac:dyDescent="0.3">
      <c r="A707" s="75">
        <v>10000971</v>
      </c>
      <c r="B707" s="72" t="s">
        <v>885</v>
      </c>
      <c r="C707" s="92" t="s">
        <v>1050</v>
      </c>
      <c r="D707" s="6"/>
      <c r="E707" s="14" t="str">
        <f t="shared" ref="E707:E770" si="11">B707</f>
        <v>SNB995034381532</v>
      </c>
      <c r="F707" s="6"/>
      <c r="G707" s="6"/>
      <c r="H707" s="6"/>
      <c r="I707" s="6"/>
      <c r="J707" s="6"/>
      <c r="K707" s="6"/>
      <c r="L707" s="6"/>
      <c r="M707" s="6"/>
      <c r="N707" s="6"/>
      <c r="O707" s="6"/>
      <c r="P707" s="6"/>
      <c r="Q707" s="6"/>
      <c r="R707" s="6"/>
      <c r="S707" s="6"/>
      <c r="T707" s="6"/>
      <c r="U707" s="6"/>
      <c r="V707" s="6"/>
      <c r="W707" s="6"/>
      <c r="X707" s="6"/>
      <c r="Y707" s="6"/>
      <c r="Z707" s="6"/>
    </row>
    <row r="708" spans="1:26" x14ac:dyDescent="0.3">
      <c r="A708" s="75">
        <v>10011649</v>
      </c>
      <c r="B708" s="72" t="s">
        <v>664</v>
      </c>
      <c r="C708" s="92" t="s">
        <v>1826</v>
      </c>
      <c r="D708" s="6"/>
      <c r="E708" s="14" t="str">
        <f t="shared" si="11"/>
        <v>SNB971503120734</v>
      </c>
      <c r="F708" s="6"/>
      <c r="G708" s="6"/>
      <c r="H708" s="6"/>
      <c r="I708" s="6"/>
      <c r="J708" s="6"/>
      <c r="K708" s="6"/>
      <c r="L708" s="6"/>
      <c r="M708" s="6"/>
      <c r="N708" s="6"/>
      <c r="O708" s="6"/>
      <c r="P708" s="6"/>
      <c r="Q708" s="6"/>
      <c r="R708" s="6"/>
      <c r="S708" s="6"/>
      <c r="T708" s="6"/>
      <c r="U708" s="6"/>
      <c r="V708" s="6"/>
      <c r="W708" s="6"/>
      <c r="X708" s="6"/>
      <c r="Y708" s="6"/>
      <c r="Z708" s="6"/>
    </row>
    <row r="709" spans="1:26" x14ac:dyDescent="0.3">
      <c r="A709" s="75">
        <v>10001057</v>
      </c>
      <c r="B709" s="72" t="s">
        <v>171</v>
      </c>
      <c r="C709" s="92" t="s">
        <v>1658</v>
      </c>
      <c r="D709" s="6"/>
      <c r="E709" s="14" t="str">
        <f t="shared" si="11"/>
        <v>SNB924431834525</v>
      </c>
      <c r="F709" s="6"/>
      <c r="G709" s="6"/>
      <c r="H709" s="6"/>
      <c r="I709" s="6"/>
      <c r="J709" s="6"/>
      <c r="K709" s="6"/>
      <c r="L709" s="6"/>
      <c r="M709" s="6"/>
      <c r="N709" s="6"/>
      <c r="O709" s="6"/>
      <c r="P709" s="6"/>
      <c r="Q709" s="6"/>
      <c r="R709" s="6"/>
      <c r="S709" s="6"/>
      <c r="T709" s="6"/>
      <c r="U709" s="6"/>
      <c r="V709" s="6"/>
      <c r="W709" s="6"/>
      <c r="X709" s="6"/>
      <c r="Y709" s="6"/>
      <c r="Z709" s="6"/>
    </row>
    <row r="710" spans="1:26" x14ac:dyDescent="0.3">
      <c r="A710" s="75">
        <v>10000431</v>
      </c>
      <c r="B710" s="72" t="s">
        <v>473</v>
      </c>
      <c r="C710" s="92" t="s">
        <v>1659</v>
      </c>
      <c r="D710" s="6"/>
      <c r="E710" s="14" t="str">
        <f t="shared" si="11"/>
        <v>SNB953453232156</v>
      </c>
      <c r="F710" s="6"/>
      <c r="G710" s="6"/>
      <c r="H710" s="6"/>
      <c r="I710" s="6"/>
      <c r="J710" s="6"/>
      <c r="K710" s="6"/>
      <c r="L710" s="6"/>
      <c r="M710" s="6"/>
      <c r="N710" s="6"/>
      <c r="O710" s="6"/>
      <c r="P710" s="6"/>
      <c r="Q710" s="6"/>
      <c r="R710" s="6"/>
      <c r="S710" s="6"/>
      <c r="T710" s="6"/>
      <c r="U710" s="6"/>
      <c r="V710" s="6"/>
      <c r="W710" s="6"/>
      <c r="X710" s="6"/>
      <c r="Y710" s="6"/>
      <c r="Z710" s="6"/>
    </row>
    <row r="711" spans="1:26" x14ac:dyDescent="0.3">
      <c r="A711" s="75">
        <v>10001183</v>
      </c>
      <c r="B711" s="72" t="s">
        <v>592</v>
      </c>
      <c r="C711" s="92" t="s">
        <v>1660</v>
      </c>
      <c r="D711" s="6"/>
      <c r="E711" s="14" t="str">
        <f t="shared" si="11"/>
        <v>SNB965118678667</v>
      </c>
      <c r="F711" s="6"/>
      <c r="G711" s="6"/>
      <c r="H711" s="6"/>
      <c r="I711" s="6"/>
      <c r="J711" s="6"/>
      <c r="K711" s="6"/>
      <c r="L711" s="6"/>
      <c r="M711" s="6"/>
      <c r="N711" s="6"/>
      <c r="O711" s="6"/>
      <c r="P711" s="6"/>
      <c r="Q711" s="6"/>
      <c r="R711" s="6"/>
      <c r="S711" s="6"/>
      <c r="T711" s="6"/>
      <c r="U711" s="6"/>
      <c r="V711" s="6"/>
      <c r="W711" s="6"/>
      <c r="X711" s="6"/>
      <c r="Y711" s="6"/>
      <c r="Z711" s="6"/>
    </row>
    <row r="712" spans="1:26" x14ac:dyDescent="0.3">
      <c r="A712" s="75">
        <v>10000614</v>
      </c>
      <c r="B712" s="72" t="s">
        <v>418</v>
      </c>
      <c r="C712" s="92" t="s">
        <v>1661</v>
      </c>
      <c r="D712" s="6"/>
      <c r="E712" s="14" t="str">
        <f t="shared" si="11"/>
        <v>SNB947030954821</v>
      </c>
      <c r="F712" s="6"/>
      <c r="G712" s="6"/>
      <c r="H712" s="6"/>
      <c r="I712" s="6"/>
      <c r="J712" s="6"/>
      <c r="K712" s="6"/>
      <c r="L712" s="6"/>
      <c r="M712" s="6"/>
      <c r="N712" s="6"/>
      <c r="O712" s="6"/>
      <c r="P712" s="6"/>
      <c r="Q712" s="6"/>
      <c r="R712" s="6"/>
      <c r="S712" s="6"/>
      <c r="T712" s="6"/>
      <c r="U712" s="6"/>
      <c r="V712" s="6"/>
      <c r="W712" s="6"/>
      <c r="X712" s="6"/>
      <c r="Y712" s="6"/>
      <c r="Z712" s="6"/>
    </row>
    <row r="713" spans="1:26" x14ac:dyDescent="0.3">
      <c r="A713" s="75">
        <v>10001785</v>
      </c>
      <c r="B713" s="72" t="s">
        <v>846</v>
      </c>
      <c r="C713" s="92" t="s">
        <v>1043</v>
      </c>
      <c r="D713" s="6"/>
      <c r="E713" s="14" t="str">
        <f t="shared" si="11"/>
        <v>SNB987483520273</v>
      </c>
      <c r="F713" s="6"/>
      <c r="G713" s="6"/>
      <c r="H713" s="6"/>
      <c r="I713" s="6"/>
      <c r="J713" s="6"/>
      <c r="K713" s="6"/>
      <c r="L713" s="6"/>
      <c r="M713" s="6"/>
      <c r="N713" s="6"/>
      <c r="O713" s="6"/>
      <c r="P713" s="6"/>
      <c r="Q713" s="6"/>
      <c r="R713" s="6"/>
      <c r="S713" s="6"/>
      <c r="T713" s="6"/>
      <c r="U713" s="6"/>
      <c r="V713" s="6"/>
      <c r="W713" s="6"/>
      <c r="X713" s="6"/>
      <c r="Y713" s="6"/>
      <c r="Z713" s="6"/>
    </row>
    <row r="714" spans="1:26" x14ac:dyDescent="0.3">
      <c r="A714" s="75">
        <v>10000538</v>
      </c>
      <c r="B714" s="72" t="s">
        <v>104</v>
      </c>
      <c r="C714" s="92" t="s">
        <v>1662</v>
      </c>
      <c r="D714" s="6"/>
      <c r="E714" s="14" t="str">
        <f t="shared" si="11"/>
        <v>SNB918097788087</v>
      </c>
      <c r="F714" s="6"/>
      <c r="G714" s="6"/>
      <c r="H714" s="6"/>
      <c r="I714" s="6"/>
      <c r="J714" s="6"/>
      <c r="K714" s="6"/>
      <c r="L714" s="6"/>
      <c r="M714" s="6"/>
      <c r="N714" s="6"/>
      <c r="O714" s="6"/>
      <c r="P714" s="6"/>
      <c r="Q714" s="6"/>
      <c r="R714" s="6"/>
      <c r="S714" s="6"/>
      <c r="T714" s="6"/>
      <c r="U714" s="6"/>
      <c r="V714" s="6"/>
      <c r="W714" s="6"/>
      <c r="X714" s="6"/>
      <c r="Y714" s="6"/>
      <c r="Z714" s="6"/>
    </row>
    <row r="715" spans="1:26" x14ac:dyDescent="0.3">
      <c r="A715" s="75">
        <v>10003219</v>
      </c>
      <c r="B715" s="72" t="s">
        <v>483</v>
      </c>
      <c r="C715" s="92" t="s">
        <v>1663</v>
      </c>
      <c r="D715" s="6"/>
      <c r="E715" s="14" t="str">
        <f t="shared" si="11"/>
        <v>SNB954187049256</v>
      </c>
      <c r="F715" s="6"/>
      <c r="G715" s="6"/>
      <c r="H715" s="6"/>
      <c r="I715" s="6"/>
      <c r="J715" s="6"/>
      <c r="K715" s="6"/>
      <c r="L715" s="6"/>
      <c r="M715" s="6"/>
      <c r="N715" s="6"/>
      <c r="O715" s="6"/>
      <c r="P715" s="6"/>
      <c r="Q715" s="6"/>
      <c r="R715" s="6"/>
      <c r="S715" s="6"/>
      <c r="T715" s="6"/>
      <c r="U715" s="6"/>
      <c r="V715" s="6"/>
      <c r="W715" s="6"/>
      <c r="X715" s="6"/>
      <c r="Y715" s="6"/>
      <c r="Z715" s="6"/>
    </row>
    <row r="716" spans="1:26" x14ac:dyDescent="0.3">
      <c r="A716" s="75">
        <v>10000290</v>
      </c>
      <c r="B716" s="72" t="s">
        <v>197</v>
      </c>
      <c r="C716" s="92" t="s">
        <v>1664</v>
      </c>
      <c r="D716" s="6"/>
      <c r="E716" s="14" t="str">
        <f t="shared" si="11"/>
        <v>SNB926470603247</v>
      </c>
      <c r="F716" s="6"/>
      <c r="G716" s="6"/>
      <c r="H716" s="6"/>
      <c r="I716" s="6"/>
      <c r="J716" s="6"/>
      <c r="K716" s="6"/>
      <c r="L716" s="6"/>
      <c r="M716" s="6"/>
      <c r="N716" s="6"/>
      <c r="O716" s="6"/>
      <c r="P716" s="6"/>
      <c r="Q716" s="6"/>
      <c r="R716" s="6"/>
      <c r="S716" s="6"/>
      <c r="T716" s="6"/>
      <c r="U716" s="6"/>
      <c r="V716" s="6"/>
      <c r="W716" s="6"/>
      <c r="X716" s="6"/>
      <c r="Y716" s="6"/>
      <c r="Z716" s="6"/>
    </row>
    <row r="717" spans="1:26" x14ac:dyDescent="0.3">
      <c r="A717" s="75">
        <v>10000816</v>
      </c>
      <c r="B717" s="72" t="s">
        <v>710</v>
      </c>
      <c r="C717" s="92" t="s">
        <v>1665</v>
      </c>
      <c r="D717" s="6"/>
      <c r="E717" s="14" t="str">
        <f t="shared" si="11"/>
        <v>SNB975659838086</v>
      </c>
      <c r="F717" s="6"/>
      <c r="G717" s="6"/>
      <c r="H717" s="6"/>
      <c r="I717" s="6"/>
      <c r="J717" s="6"/>
      <c r="K717" s="6"/>
      <c r="L717" s="6"/>
      <c r="M717" s="6"/>
      <c r="N717" s="6"/>
      <c r="O717" s="6"/>
      <c r="P717" s="6"/>
      <c r="Q717" s="6"/>
      <c r="R717" s="6"/>
      <c r="S717" s="6"/>
      <c r="T717" s="6"/>
      <c r="U717" s="6"/>
      <c r="V717" s="6"/>
      <c r="W717" s="6"/>
      <c r="X717" s="6"/>
      <c r="Y717" s="6"/>
      <c r="Z717" s="6"/>
    </row>
    <row r="718" spans="1:26" x14ac:dyDescent="0.3">
      <c r="A718" s="75">
        <v>10000814</v>
      </c>
      <c r="B718" s="72" t="s">
        <v>715</v>
      </c>
      <c r="C718" s="92" t="s">
        <v>1024</v>
      </c>
      <c r="D718" s="6"/>
      <c r="E718" s="14" t="str">
        <f t="shared" si="11"/>
        <v>SNB976240506834</v>
      </c>
      <c r="F718" s="6"/>
      <c r="G718" s="6"/>
      <c r="H718" s="6"/>
      <c r="I718" s="6"/>
      <c r="J718" s="6"/>
      <c r="K718" s="6"/>
      <c r="L718" s="6"/>
      <c r="M718" s="6"/>
      <c r="N718" s="6"/>
      <c r="O718" s="6"/>
      <c r="P718" s="6"/>
      <c r="Q718" s="6"/>
      <c r="R718" s="6"/>
      <c r="S718" s="6"/>
      <c r="T718" s="6"/>
      <c r="U718" s="6"/>
      <c r="V718" s="6"/>
      <c r="W718" s="6"/>
      <c r="X718" s="6"/>
      <c r="Y718" s="6"/>
      <c r="Z718" s="6"/>
    </row>
    <row r="719" spans="1:26" x14ac:dyDescent="0.3">
      <c r="A719" s="75">
        <v>10000667</v>
      </c>
      <c r="B719" s="72" t="s">
        <v>14</v>
      </c>
      <c r="C719" s="92" t="s">
        <v>902</v>
      </c>
      <c r="D719" s="6"/>
      <c r="E719" s="14" t="str">
        <f t="shared" si="11"/>
        <v>SNB910474681448</v>
      </c>
      <c r="F719" s="6"/>
      <c r="G719" s="6"/>
      <c r="H719" s="6"/>
      <c r="I719" s="6"/>
      <c r="J719" s="6"/>
      <c r="K719" s="6"/>
      <c r="L719" s="6"/>
      <c r="M719" s="6"/>
      <c r="N719" s="6"/>
      <c r="O719" s="6"/>
      <c r="P719" s="6"/>
      <c r="Q719" s="6"/>
      <c r="R719" s="6"/>
      <c r="S719" s="6"/>
      <c r="T719" s="6"/>
      <c r="U719" s="6"/>
      <c r="V719" s="6"/>
      <c r="W719" s="6"/>
      <c r="X719" s="6"/>
      <c r="Y719" s="6"/>
      <c r="Z719" s="6"/>
    </row>
    <row r="720" spans="1:26" x14ac:dyDescent="0.3">
      <c r="A720" s="75">
        <v>10000120</v>
      </c>
      <c r="B720" s="72" t="s">
        <v>381</v>
      </c>
      <c r="C720" s="92" t="s">
        <v>1666</v>
      </c>
      <c r="D720" s="6"/>
      <c r="E720" s="14" t="str">
        <f t="shared" si="11"/>
        <v>SNB943984165313</v>
      </c>
      <c r="F720" s="6"/>
      <c r="G720" s="6"/>
      <c r="H720" s="6"/>
      <c r="I720" s="6"/>
      <c r="J720" s="6"/>
      <c r="K720" s="6"/>
      <c r="L720" s="6"/>
      <c r="M720" s="6"/>
      <c r="N720" s="6"/>
      <c r="O720" s="6"/>
      <c r="P720" s="6"/>
      <c r="Q720" s="6"/>
      <c r="R720" s="6"/>
      <c r="S720" s="6"/>
      <c r="T720" s="6"/>
      <c r="U720" s="6"/>
      <c r="V720" s="6"/>
      <c r="W720" s="6"/>
      <c r="X720" s="6"/>
      <c r="Y720" s="6"/>
      <c r="Z720" s="6"/>
    </row>
    <row r="721" spans="1:26" x14ac:dyDescent="0.3">
      <c r="A721" s="75">
        <v>10011049</v>
      </c>
      <c r="B721" s="72" t="s">
        <v>8</v>
      </c>
      <c r="C721" s="92" t="s">
        <v>1818</v>
      </c>
      <c r="D721" s="6"/>
      <c r="E721" s="14" t="str">
        <f t="shared" si="11"/>
        <v>SNB900123507953</v>
      </c>
      <c r="F721" s="6"/>
      <c r="G721" s="6"/>
      <c r="H721" s="6"/>
      <c r="I721" s="6"/>
      <c r="J721" s="6"/>
      <c r="K721" s="6"/>
      <c r="L721" s="6"/>
      <c r="M721" s="6"/>
      <c r="N721" s="6"/>
      <c r="O721" s="6"/>
      <c r="P721" s="6"/>
      <c r="Q721" s="6"/>
      <c r="R721" s="6"/>
      <c r="S721" s="6"/>
      <c r="T721" s="6"/>
      <c r="U721" s="6"/>
      <c r="V721" s="6"/>
      <c r="W721" s="6"/>
      <c r="X721" s="6"/>
      <c r="Y721" s="6"/>
      <c r="Z721" s="6"/>
    </row>
    <row r="722" spans="1:26" x14ac:dyDescent="0.3">
      <c r="A722" s="75">
        <v>10001521</v>
      </c>
      <c r="B722" s="72" t="s">
        <v>796</v>
      </c>
      <c r="C722" s="92" t="s">
        <v>1667</v>
      </c>
      <c r="D722" s="6"/>
      <c r="E722" s="14" t="str">
        <f t="shared" si="11"/>
        <v>SNB983384447602</v>
      </c>
      <c r="F722" s="6"/>
      <c r="G722" s="6"/>
      <c r="H722" s="6"/>
      <c r="I722" s="6"/>
      <c r="J722" s="6"/>
      <c r="K722" s="6"/>
      <c r="L722" s="6"/>
      <c r="M722" s="6"/>
      <c r="N722" s="6"/>
      <c r="O722" s="6"/>
      <c r="P722" s="6"/>
      <c r="Q722" s="6"/>
      <c r="R722" s="6"/>
      <c r="S722" s="6"/>
      <c r="T722" s="6"/>
      <c r="U722" s="6"/>
      <c r="V722" s="6"/>
      <c r="W722" s="6"/>
      <c r="X722" s="6"/>
      <c r="Y722" s="6"/>
      <c r="Z722" s="6"/>
    </row>
    <row r="723" spans="1:26" x14ac:dyDescent="0.3">
      <c r="A723" s="75">
        <v>10001013</v>
      </c>
      <c r="B723" s="72" t="s">
        <v>665</v>
      </c>
      <c r="C723" s="92" t="s">
        <v>1668</v>
      </c>
      <c r="D723" s="6"/>
      <c r="E723" s="14" t="str">
        <f t="shared" si="11"/>
        <v>SNB971641248901</v>
      </c>
      <c r="F723" s="6"/>
      <c r="G723" s="6"/>
      <c r="H723" s="6"/>
      <c r="I723" s="6"/>
      <c r="J723" s="6"/>
      <c r="K723" s="6"/>
      <c r="L723" s="6"/>
      <c r="M723" s="6"/>
      <c r="N723" s="6"/>
      <c r="O723" s="6"/>
      <c r="P723" s="6"/>
      <c r="Q723" s="6"/>
      <c r="R723" s="6"/>
      <c r="S723" s="6"/>
      <c r="T723" s="6"/>
      <c r="U723" s="6"/>
      <c r="V723" s="6"/>
      <c r="W723" s="6"/>
      <c r="X723" s="6"/>
      <c r="Y723" s="6"/>
      <c r="Z723" s="6"/>
    </row>
    <row r="724" spans="1:26" x14ac:dyDescent="0.3">
      <c r="A724" s="75">
        <v>10000408</v>
      </c>
      <c r="B724" s="72" t="s">
        <v>712</v>
      </c>
      <c r="C724" s="92" t="s">
        <v>1023</v>
      </c>
      <c r="D724" s="6"/>
      <c r="E724" s="14" t="str">
        <f t="shared" si="11"/>
        <v>SNB975846871759</v>
      </c>
      <c r="F724" s="6"/>
      <c r="G724" s="6"/>
      <c r="H724" s="6"/>
      <c r="I724" s="6"/>
      <c r="J724" s="6"/>
      <c r="K724" s="6"/>
      <c r="L724" s="6"/>
      <c r="M724" s="6"/>
      <c r="N724" s="6"/>
      <c r="O724" s="6"/>
      <c r="P724" s="6"/>
      <c r="Q724" s="6"/>
      <c r="R724" s="6"/>
      <c r="S724" s="6"/>
      <c r="T724" s="6"/>
      <c r="U724" s="6"/>
      <c r="V724" s="6"/>
      <c r="W724" s="6"/>
      <c r="X724" s="6"/>
      <c r="Y724" s="6"/>
      <c r="Z724" s="6"/>
    </row>
    <row r="725" spans="1:26" x14ac:dyDescent="0.3">
      <c r="A725" s="75">
        <v>10003074</v>
      </c>
      <c r="B725" s="72" t="s">
        <v>303</v>
      </c>
      <c r="C725" s="92" t="s">
        <v>957</v>
      </c>
      <c r="D725" s="6"/>
      <c r="E725" s="14" t="str">
        <f t="shared" si="11"/>
        <v>SNB935760057516</v>
      </c>
      <c r="F725" s="6"/>
      <c r="G725" s="6"/>
      <c r="H725" s="6"/>
      <c r="I725" s="6"/>
      <c r="J725" s="6"/>
      <c r="K725" s="6"/>
      <c r="L725" s="6"/>
      <c r="M725" s="6"/>
      <c r="N725" s="6"/>
      <c r="O725" s="6"/>
      <c r="P725" s="6"/>
      <c r="Q725" s="6"/>
      <c r="R725" s="6"/>
      <c r="S725" s="6"/>
      <c r="T725" s="6"/>
      <c r="U725" s="6"/>
      <c r="V725" s="6"/>
      <c r="W725" s="6"/>
      <c r="X725" s="6"/>
      <c r="Y725" s="6"/>
      <c r="Z725" s="6"/>
    </row>
    <row r="726" spans="1:26" x14ac:dyDescent="0.3">
      <c r="A726" s="75">
        <v>10000096</v>
      </c>
      <c r="B726" s="72" t="s">
        <v>370</v>
      </c>
      <c r="C726" s="92" t="s">
        <v>1669</v>
      </c>
      <c r="D726" s="6"/>
      <c r="E726" s="14" t="str">
        <f t="shared" si="11"/>
        <v>SNB943261073362</v>
      </c>
      <c r="F726" s="6"/>
      <c r="G726" s="6"/>
      <c r="H726" s="6"/>
      <c r="I726" s="6"/>
      <c r="J726" s="6"/>
      <c r="K726" s="6"/>
      <c r="L726" s="6"/>
      <c r="M726" s="6"/>
      <c r="N726" s="6"/>
      <c r="O726" s="6"/>
      <c r="P726" s="6"/>
      <c r="Q726" s="6"/>
      <c r="R726" s="6"/>
      <c r="S726" s="6"/>
      <c r="T726" s="6"/>
      <c r="U726" s="6"/>
      <c r="V726" s="6"/>
      <c r="W726" s="6"/>
      <c r="X726" s="6"/>
      <c r="Y726" s="6"/>
      <c r="Z726" s="6"/>
    </row>
    <row r="727" spans="1:26" x14ac:dyDescent="0.3">
      <c r="A727" s="75">
        <v>10000173</v>
      </c>
      <c r="B727" s="72" t="s">
        <v>265</v>
      </c>
      <c r="C727" s="92" t="s">
        <v>948</v>
      </c>
      <c r="D727" s="6"/>
      <c r="E727" s="14" t="str">
        <f t="shared" si="11"/>
        <v>SNB932509765411</v>
      </c>
      <c r="F727" s="6"/>
      <c r="G727" s="6"/>
      <c r="H727" s="6"/>
      <c r="I727" s="6"/>
      <c r="J727" s="6"/>
      <c r="K727" s="6"/>
      <c r="L727" s="6"/>
      <c r="M727" s="6"/>
      <c r="N727" s="6"/>
      <c r="O727" s="6"/>
      <c r="P727" s="6"/>
      <c r="Q727" s="6"/>
      <c r="R727" s="6"/>
      <c r="S727" s="6"/>
      <c r="T727" s="6"/>
      <c r="U727" s="6"/>
      <c r="V727" s="6"/>
      <c r="W727" s="6"/>
      <c r="X727" s="6"/>
      <c r="Y727" s="6"/>
      <c r="Z727" s="6"/>
    </row>
    <row r="728" spans="1:26" x14ac:dyDescent="0.3">
      <c r="A728" s="75">
        <v>10000891</v>
      </c>
      <c r="B728" s="72" t="s">
        <v>320</v>
      </c>
      <c r="C728" s="92" t="s">
        <v>1670</v>
      </c>
      <c r="D728" s="6"/>
      <c r="E728" s="14" t="str">
        <f t="shared" si="11"/>
        <v>SNB938620426132</v>
      </c>
      <c r="F728" s="6"/>
      <c r="G728" s="6"/>
      <c r="H728" s="6"/>
      <c r="I728" s="6"/>
      <c r="J728" s="6"/>
      <c r="K728" s="6"/>
      <c r="L728" s="6"/>
      <c r="M728" s="6"/>
      <c r="N728" s="6"/>
      <c r="O728" s="6"/>
      <c r="P728" s="6"/>
      <c r="Q728" s="6"/>
      <c r="R728" s="6"/>
      <c r="S728" s="6"/>
      <c r="T728" s="6"/>
      <c r="U728" s="6"/>
      <c r="V728" s="6"/>
      <c r="W728" s="6"/>
      <c r="X728" s="6"/>
      <c r="Y728" s="6"/>
      <c r="Z728" s="6"/>
    </row>
    <row r="729" spans="1:26" x14ac:dyDescent="0.3">
      <c r="A729" s="75">
        <v>10000663</v>
      </c>
      <c r="B729" s="72" t="s">
        <v>271</v>
      </c>
      <c r="C729" s="92" t="s">
        <v>949</v>
      </c>
      <c r="D729" s="6"/>
      <c r="E729" s="14" t="str">
        <f t="shared" si="11"/>
        <v>SNB933235634552</v>
      </c>
      <c r="F729" s="6"/>
      <c r="G729" s="6"/>
      <c r="H729" s="6"/>
      <c r="I729" s="6"/>
      <c r="J729" s="6"/>
      <c r="K729" s="6"/>
      <c r="L729" s="6"/>
      <c r="M729" s="6"/>
      <c r="N729" s="6"/>
      <c r="O729" s="6"/>
      <c r="P729" s="6"/>
      <c r="Q729" s="6"/>
      <c r="R729" s="6"/>
      <c r="S729" s="6"/>
      <c r="T729" s="6"/>
      <c r="U729" s="6"/>
      <c r="V729" s="6"/>
      <c r="W729" s="6"/>
      <c r="X729" s="6"/>
      <c r="Y729" s="6"/>
      <c r="Z729" s="6"/>
    </row>
    <row r="730" spans="1:26" x14ac:dyDescent="0.3">
      <c r="A730" s="75">
        <v>10003045</v>
      </c>
      <c r="B730" s="72" t="s">
        <v>66</v>
      </c>
      <c r="C730" s="92" t="s">
        <v>1671</v>
      </c>
      <c r="D730" s="6"/>
      <c r="E730" s="14" t="str">
        <f t="shared" si="11"/>
        <v>SNB914767582221</v>
      </c>
      <c r="F730" s="6"/>
      <c r="G730" s="6"/>
      <c r="H730" s="6"/>
      <c r="I730" s="6"/>
      <c r="J730" s="6"/>
      <c r="K730" s="6"/>
      <c r="L730" s="6"/>
      <c r="M730" s="6"/>
      <c r="N730" s="6"/>
      <c r="O730" s="6"/>
      <c r="P730" s="6"/>
      <c r="Q730" s="6"/>
      <c r="R730" s="6"/>
      <c r="S730" s="6"/>
      <c r="T730" s="6"/>
      <c r="U730" s="6"/>
      <c r="V730" s="6"/>
      <c r="W730" s="6"/>
      <c r="X730" s="6"/>
      <c r="Y730" s="6"/>
      <c r="Z730" s="6"/>
    </row>
    <row r="731" spans="1:26" x14ac:dyDescent="0.3">
      <c r="A731" s="75">
        <v>10000534</v>
      </c>
      <c r="B731" s="72" t="s">
        <v>340</v>
      </c>
      <c r="C731" s="92" t="s">
        <v>1672</v>
      </c>
      <c r="D731" s="6"/>
      <c r="E731" s="14" t="str">
        <f t="shared" si="11"/>
        <v>SNB940718804685</v>
      </c>
      <c r="F731" s="6"/>
      <c r="G731" s="6"/>
      <c r="H731" s="6"/>
      <c r="I731" s="6"/>
      <c r="J731" s="6"/>
      <c r="K731" s="6"/>
      <c r="L731" s="6"/>
      <c r="M731" s="6"/>
      <c r="N731" s="6"/>
      <c r="O731" s="6"/>
      <c r="P731" s="6"/>
      <c r="Q731" s="6"/>
      <c r="R731" s="6"/>
      <c r="S731" s="6"/>
      <c r="T731" s="6"/>
      <c r="U731" s="6"/>
      <c r="V731" s="6"/>
      <c r="W731" s="6"/>
      <c r="X731" s="6"/>
      <c r="Y731" s="6"/>
      <c r="Z731" s="6"/>
    </row>
    <row r="732" spans="1:26" x14ac:dyDescent="0.3">
      <c r="A732" s="75">
        <v>10001282</v>
      </c>
      <c r="B732" s="72" t="s">
        <v>722</v>
      </c>
      <c r="C732" s="92" t="s">
        <v>1673</v>
      </c>
      <c r="D732" s="6"/>
      <c r="E732" s="14" t="str">
        <f t="shared" si="11"/>
        <v>SNB976987786759</v>
      </c>
      <c r="F732" s="6"/>
      <c r="G732" s="6"/>
      <c r="H732" s="6"/>
      <c r="I732" s="6"/>
      <c r="J732" s="6"/>
      <c r="K732" s="6"/>
      <c r="L732" s="6"/>
      <c r="M732" s="6"/>
      <c r="N732" s="6"/>
      <c r="O732" s="6"/>
      <c r="P732" s="6"/>
      <c r="Q732" s="6"/>
      <c r="R732" s="6"/>
      <c r="S732" s="6"/>
      <c r="T732" s="6"/>
      <c r="U732" s="6"/>
      <c r="V732" s="6"/>
      <c r="W732" s="6"/>
      <c r="X732" s="6"/>
      <c r="Y732" s="6"/>
      <c r="Z732" s="6"/>
    </row>
    <row r="733" spans="1:26" x14ac:dyDescent="0.3">
      <c r="A733" s="75">
        <v>10000351</v>
      </c>
      <c r="B733" s="72" t="s">
        <v>175</v>
      </c>
      <c r="C733" s="92" t="s">
        <v>1675</v>
      </c>
      <c r="D733" s="6"/>
      <c r="E733" s="14" t="str">
        <f t="shared" si="11"/>
        <v>SNB924659713978</v>
      </c>
      <c r="F733" s="6"/>
      <c r="G733" s="6"/>
      <c r="H733" s="6"/>
      <c r="I733" s="6"/>
      <c r="J733" s="6"/>
      <c r="K733" s="6"/>
      <c r="L733" s="6"/>
      <c r="M733" s="6"/>
      <c r="N733" s="6"/>
      <c r="O733" s="6"/>
      <c r="P733" s="6"/>
      <c r="Q733" s="6"/>
      <c r="R733" s="6"/>
      <c r="S733" s="6"/>
      <c r="T733" s="6"/>
      <c r="U733" s="6"/>
      <c r="V733" s="6"/>
      <c r="W733" s="6"/>
      <c r="X733" s="6"/>
      <c r="Y733" s="6"/>
      <c r="Z733" s="6"/>
    </row>
    <row r="734" spans="1:26" x14ac:dyDescent="0.3">
      <c r="A734" s="75">
        <v>10001399</v>
      </c>
      <c r="B734" s="72" t="s">
        <v>69</v>
      </c>
      <c r="C734" s="92" t="s">
        <v>1676</v>
      </c>
      <c r="D734" s="6"/>
      <c r="E734" s="14" t="str">
        <f t="shared" si="11"/>
        <v>SNB914963192408</v>
      </c>
      <c r="F734" s="6"/>
      <c r="G734" s="6"/>
      <c r="H734" s="6"/>
      <c r="I734" s="6"/>
      <c r="J734" s="6"/>
      <c r="K734" s="6"/>
      <c r="L734" s="6"/>
      <c r="M734" s="6"/>
      <c r="N734" s="6"/>
      <c r="O734" s="6"/>
      <c r="P734" s="6"/>
      <c r="Q734" s="6"/>
      <c r="R734" s="6"/>
      <c r="S734" s="6"/>
      <c r="T734" s="6"/>
      <c r="U734" s="6"/>
      <c r="V734" s="6"/>
      <c r="W734" s="6"/>
      <c r="X734" s="6"/>
      <c r="Y734" s="6"/>
      <c r="Z734" s="6"/>
    </row>
    <row r="735" spans="1:26" x14ac:dyDescent="0.3">
      <c r="A735" s="75">
        <v>10000434</v>
      </c>
      <c r="B735" s="72" t="s">
        <v>141</v>
      </c>
      <c r="C735" s="92" t="s">
        <v>1677</v>
      </c>
      <c r="D735" s="6"/>
      <c r="E735" s="14" t="str">
        <f t="shared" si="11"/>
        <v>SNB921695080347</v>
      </c>
      <c r="F735" s="6"/>
      <c r="G735" s="6"/>
      <c r="H735" s="6"/>
      <c r="I735" s="6"/>
      <c r="J735" s="6"/>
      <c r="K735" s="6"/>
      <c r="L735" s="6"/>
      <c r="M735" s="6"/>
      <c r="N735" s="6"/>
      <c r="O735" s="6"/>
      <c r="P735" s="6"/>
      <c r="Q735" s="6"/>
      <c r="R735" s="6"/>
      <c r="S735" s="6"/>
      <c r="T735" s="6"/>
      <c r="U735" s="6"/>
      <c r="V735" s="6"/>
      <c r="W735" s="6"/>
      <c r="X735" s="6"/>
      <c r="Y735" s="6"/>
      <c r="Z735" s="6"/>
    </row>
    <row r="736" spans="1:26" x14ac:dyDescent="0.3">
      <c r="A736" s="75">
        <v>10000979</v>
      </c>
      <c r="B736" s="72" t="s">
        <v>148</v>
      </c>
      <c r="C736" s="92" t="s">
        <v>1678</v>
      </c>
      <c r="D736" s="6"/>
      <c r="E736" s="14" t="str">
        <f t="shared" si="11"/>
        <v>SNB922074927642</v>
      </c>
      <c r="F736" s="6"/>
      <c r="G736" s="6"/>
      <c r="H736" s="6"/>
      <c r="I736" s="6"/>
      <c r="J736" s="6"/>
      <c r="K736" s="6"/>
      <c r="L736" s="6"/>
      <c r="M736" s="6"/>
      <c r="N736" s="6"/>
      <c r="O736" s="6"/>
      <c r="P736" s="6"/>
      <c r="Q736" s="6"/>
      <c r="R736" s="6"/>
      <c r="S736" s="6"/>
      <c r="T736" s="6"/>
      <c r="U736" s="6"/>
      <c r="V736" s="6"/>
      <c r="W736" s="6"/>
      <c r="X736" s="6"/>
      <c r="Y736" s="6"/>
      <c r="Z736" s="6"/>
    </row>
    <row r="737" spans="1:26" x14ac:dyDescent="0.3">
      <c r="A737" s="75">
        <v>10000803</v>
      </c>
      <c r="B737" s="72" t="s">
        <v>598</v>
      </c>
      <c r="C737" s="92" t="s">
        <v>1679</v>
      </c>
      <c r="D737" s="6"/>
      <c r="E737" s="14" t="str">
        <f t="shared" si="11"/>
        <v>SNB965557517831</v>
      </c>
      <c r="F737" s="6"/>
      <c r="G737" s="6"/>
      <c r="H737" s="6"/>
      <c r="I737" s="6"/>
      <c r="J737" s="6"/>
      <c r="K737" s="6"/>
      <c r="L737" s="6"/>
      <c r="M737" s="6"/>
      <c r="N737" s="6"/>
      <c r="O737" s="6"/>
      <c r="P737" s="6"/>
      <c r="Q737" s="6"/>
      <c r="R737" s="6"/>
      <c r="S737" s="6"/>
      <c r="T737" s="6"/>
      <c r="U737" s="6"/>
      <c r="V737" s="6"/>
      <c r="W737" s="6"/>
      <c r="X737" s="6"/>
      <c r="Y737" s="6"/>
      <c r="Z737" s="6"/>
    </row>
    <row r="738" spans="1:26" x14ac:dyDescent="0.3">
      <c r="A738" s="75">
        <v>10001124</v>
      </c>
      <c r="B738" s="72" t="s">
        <v>425</v>
      </c>
      <c r="C738" s="92" t="s">
        <v>1680</v>
      </c>
      <c r="D738" s="6"/>
      <c r="E738" s="14" t="str">
        <f t="shared" si="11"/>
        <v>SNB947683785568</v>
      </c>
      <c r="F738" s="6"/>
      <c r="G738" s="6"/>
      <c r="H738" s="6"/>
      <c r="I738" s="6"/>
      <c r="J738" s="6"/>
      <c r="K738" s="6"/>
      <c r="L738" s="6"/>
      <c r="M738" s="6"/>
      <c r="N738" s="6"/>
      <c r="O738" s="6"/>
      <c r="P738" s="6"/>
      <c r="Q738" s="6"/>
      <c r="R738" s="6"/>
      <c r="S738" s="6"/>
      <c r="T738" s="6"/>
      <c r="U738" s="6"/>
      <c r="V738" s="6"/>
      <c r="W738" s="6"/>
      <c r="X738" s="6"/>
      <c r="Y738" s="6"/>
      <c r="Z738" s="6"/>
    </row>
    <row r="739" spans="1:26" x14ac:dyDescent="0.3">
      <c r="A739" s="75">
        <v>10001254</v>
      </c>
      <c r="B739" s="72" t="s">
        <v>281</v>
      </c>
      <c r="C739" s="92" t="s">
        <v>1681</v>
      </c>
      <c r="D739" s="6"/>
      <c r="E739" s="14" t="str">
        <f t="shared" si="11"/>
        <v>SNB934068635945</v>
      </c>
      <c r="F739" s="6"/>
      <c r="G739" s="6"/>
      <c r="H739" s="6"/>
      <c r="I739" s="6"/>
      <c r="J739" s="6"/>
      <c r="K739" s="6"/>
      <c r="L739" s="6"/>
      <c r="M739" s="6"/>
      <c r="N739" s="6"/>
      <c r="O739" s="6"/>
      <c r="P739" s="6"/>
      <c r="Q739" s="6"/>
      <c r="R739" s="6"/>
      <c r="S739" s="6"/>
      <c r="T739" s="6"/>
      <c r="U739" s="6"/>
      <c r="V739" s="6"/>
      <c r="W739" s="6"/>
      <c r="X739" s="6"/>
      <c r="Y739" s="6"/>
      <c r="Z739" s="6"/>
    </row>
    <row r="740" spans="1:26" x14ac:dyDescent="0.3">
      <c r="A740" s="75">
        <v>10001465</v>
      </c>
      <c r="B740" s="72" t="s">
        <v>383</v>
      </c>
      <c r="C740" s="92" t="s">
        <v>1682</v>
      </c>
      <c r="D740" s="6"/>
      <c r="E740" s="14" t="str">
        <f t="shared" si="11"/>
        <v>SNB944150243392</v>
      </c>
      <c r="F740" s="6"/>
      <c r="G740" s="6"/>
      <c r="H740" s="6"/>
      <c r="I740" s="6"/>
      <c r="J740" s="6"/>
      <c r="K740" s="6"/>
      <c r="L740" s="6"/>
      <c r="M740" s="6"/>
      <c r="N740" s="6"/>
      <c r="O740" s="6"/>
      <c r="P740" s="6"/>
      <c r="Q740" s="6"/>
      <c r="R740" s="6"/>
      <c r="S740" s="6"/>
      <c r="T740" s="6"/>
      <c r="U740" s="6"/>
      <c r="V740" s="6"/>
      <c r="W740" s="6"/>
      <c r="X740" s="6"/>
      <c r="Y740" s="6"/>
      <c r="Z740" s="6"/>
    </row>
    <row r="741" spans="1:26" x14ac:dyDescent="0.3">
      <c r="A741" s="75">
        <v>10000892</v>
      </c>
      <c r="B741" s="72" t="s">
        <v>187</v>
      </c>
      <c r="C741" s="92" t="s">
        <v>1683</v>
      </c>
      <c r="D741" s="6"/>
      <c r="E741" s="14" t="str">
        <f t="shared" si="11"/>
        <v>SNB925861098273</v>
      </c>
      <c r="F741" s="6"/>
      <c r="G741" s="6"/>
      <c r="H741" s="6"/>
      <c r="I741" s="6"/>
      <c r="J741" s="6"/>
      <c r="K741" s="6"/>
      <c r="L741" s="6"/>
      <c r="M741" s="6"/>
      <c r="N741" s="6"/>
      <c r="O741" s="6"/>
      <c r="P741" s="6"/>
      <c r="Q741" s="6"/>
      <c r="R741" s="6"/>
      <c r="S741" s="6"/>
      <c r="T741" s="6"/>
      <c r="U741" s="6"/>
      <c r="V741" s="6"/>
      <c r="W741" s="6"/>
      <c r="X741" s="6"/>
      <c r="Y741" s="6"/>
      <c r="Z741" s="6"/>
    </row>
    <row r="742" spans="1:26" x14ac:dyDescent="0.3">
      <c r="A742" s="75">
        <v>10000796</v>
      </c>
      <c r="B742" s="72" t="s">
        <v>693</v>
      </c>
      <c r="C742" s="92" t="s">
        <v>1684</v>
      </c>
      <c r="D742" s="6"/>
      <c r="E742" s="14" t="str">
        <f t="shared" si="11"/>
        <v>SNB974492211483</v>
      </c>
      <c r="F742" s="6"/>
      <c r="G742" s="6"/>
      <c r="H742" s="6"/>
      <c r="I742" s="6"/>
      <c r="J742" s="6"/>
      <c r="K742" s="6"/>
      <c r="L742" s="6"/>
      <c r="M742" s="6"/>
      <c r="N742" s="6"/>
      <c r="O742" s="6"/>
      <c r="P742" s="6"/>
      <c r="Q742" s="6"/>
      <c r="R742" s="6"/>
      <c r="S742" s="6"/>
      <c r="T742" s="6"/>
      <c r="U742" s="6"/>
      <c r="V742" s="6"/>
      <c r="W742" s="6"/>
      <c r="X742" s="6"/>
      <c r="Y742" s="6"/>
      <c r="Z742" s="6"/>
    </row>
    <row r="743" spans="1:26" x14ac:dyDescent="0.3">
      <c r="A743" s="75">
        <v>10003785</v>
      </c>
      <c r="B743" s="72" t="s">
        <v>511</v>
      </c>
      <c r="C743" s="92" t="s">
        <v>990</v>
      </c>
      <c r="D743" s="6"/>
      <c r="E743" s="14" t="str">
        <f t="shared" si="11"/>
        <v>SNB957440824454</v>
      </c>
      <c r="F743" s="6"/>
      <c r="G743" s="6"/>
      <c r="H743" s="6"/>
      <c r="I743" s="6"/>
      <c r="J743" s="6"/>
      <c r="K743" s="6"/>
      <c r="L743" s="6"/>
      <c r="M743" s="6"/>
      <c r="N743" s="6"/>
      <c r="O743" s="6"/>
      <c r="P743" s="6"/>
      <c r="Q743" s="6"/>
      <c r="R743" s="6"/>
      <c r="S743" s="6"/>
      <c r="T743" s="6"/>
      <c r="U743" s="6"/>
      <c r="V743" s="6"/>
      <c r="W743" s="6"/>
      <c r="X743" s="6"/>
      <c r="Y743" s="6"/>
      <c r="Z743" s="6"/>
    </row>
    <row r="744" spans="1:26" x14ac:dyDescent="0.3">
      <c r="A744" s="75">
        <v>10000286</v>
      </c>
      <c r="B744" s="72" t="s">
        <v>568</v>
      </c>
      <c r="C744" s="92" t="s">
        <v>1685</v>
      </c>
      <c r="D744" s="6"/>
      <c r="E744" s="14" t="str">
        <f t="shared" si="11"/>
        <v>SNB962996832648</v>
      </c>
      <c r="F744" s="6"/>
      <c r="G744" s="6"/>
      <c r="H744" s="6"/>
      <c r="I744" s="6"/>
      <c r="J744" s="6"/>
      <c r="K744" s="6"/>
      <c r="L744" s="6"/>
      <c r="M744" s="6"/>
      <c r="N744" s="6"/>
      <c r="O744" s="6"/>
      <c r="P744" s="6"/>
      <c r="Q744" s="6"/>
      <c r="R744" s="6"/>
      <c r="S744" s="6"/>
      <c r="T744" s="6"/>
      <c r="U744" s="6"/>
      <c r="V744" s="6"/>
      <c r="W744" s="6"/>
      <c r="X744" s="6"/>
      <c r="Y744" s="6"/>
      <c r="Z744" s="6"/>
    </row>
    <row r="745" spans="1:26" x14ac:dyDescent="0.3">
      <c r="A745" s="75">
        <v>10000065</v>
      </c>
      <c r="B745" s="72" t="s">
        <v>241</v>
      </c>
      <c r="C745" s="92" t="s">
        <v>1721</v>
      </c>
      <c r="D745" s="6"/>
      <c r="E745" s="14" t="str">
        <f t="shared" si="11"/>
        <v>SNB930709120863</v>
      </c>
      <c r="F745" s="6"/>
      <c r="G745" s="6"/>
      <c r="H745" s="6"/>
      <c r="I745" s="6"/>
      <c r="J745" s="6"/>
      <c r="K745" s="6"/>
      <c r="L745" s="6"/>
      <c r="M745" s="6"/>
      <c r="N745" s="6"/>
      <c r="O745" s="6"/>
      <c r="P745" s="6"/>
      <c r="Q745" s="6"/>
      <c r="R745" s="6"/>
      <c r="S745" s="6"/>
      <c r="T745" s="6"/>
      <c r="U745" s="6"/>
      <c r="V745" s="6"/>
      <c r="W745" s="6"/>
      <c r="X745" s="6"/>
      <c r="Y745" s="6"/>
      <c r="Z745" s="6"/>
    </row>
    <row r="746" spans="1:26" x14ac:dyDescent="0.3">
      <c r="A746" s="75">
        <v>10001072</v>
      </c>
      <c r="B746" s="72" t="s">
        <v>548</v>
      </c>
      <c r="C746" s="92" t="s">
        <v>1686</v>
      </c>
      <c r="D746" s="6"/>
      <c r="E746" s="14" t="str">
        <f t="shared" si="11"/>
        <v>SNB961283575572</v>
      </c>
      <c r="F746" s="6"/>
      <c r="G746" s="6"/>
      <c r="H746" s="6"/>
      <c r="I746" s="6"/>
      <c r="J746" s="6"/>
      <c r="K746" s="6"/>
      <c r="L746" s="6"/>
      <c r="M746" s="6"/>
      <c r="N746" s="6"/>
      <c r="O746" s="6"/>
      <c r="P746" s="6"/>
      <c r="Q746" s="6"/>
      <c r="R746" s="6"/>
      <c r="S746" s="6"/>
      <c r="T746" s="6"/>
      <c r="U746" s="6"/>
      <c r="V746" s="6"/>
      <c r="W746" s="6"/>
      <c r="X746" s="6"/>
      <c r="Y746" s="6"/>
      <c r="Z746" s="6"/>
    </row>
    <row r="747" spans="1:26" x14ac:dyDescent="0.3">
      <c r="A747" s="75">
        <v>10001344</v>
      </c>
      <c r="B747" s="72" t="s">
        <v>93</v>
      </c>
      <c r="C747" s="92" t="s">
        <v>1687</v>
      </c>
      <c r="D747" s="6"/>
      <c r="E747" s="14" t="str">
        <f t="shared" si="11"/>
        <v>SNB916927144072</v>
      </c>
      <c r="F747" s="6"/>
      <c r="G747" s="6"/>
      <c r="H747" s="6"/>
      <c r="I747" s="6"/>
      <c r="J747" s="6"/>
      <c r="K747" s="6"/>
      <c r="L747" s="6"/>
      <c r="M747" s="6"/>
      <c r="N747" s="6"/>
      <c r="O747" s="6"/>
      <c r="P747" s="6"/>
      <c r="Q747" s="6"/>
      <c r="R747" s="6"/>
      <c r="S747" s="6"/>
      <c r="T747" s="6"/>
      <c r="U747" s="6"/>
      <c r="V747" s="6"/>
      <c r="W747" s="6"/>
      <c r="X747" s="6"/>
      <c r="Y747" s="6"/>
      <c r="Z747" s="6"/>
    </row>
    <row r="748" spans="1:26" x14ac:dyDescent="0.3">
      <c r="A748" s="75">
        <v>10000474</v>
      </c>
      <c r="B748" s="72" t="s">
        <v>268</v>
      </c>
      <c r="C748" s="92" t="s">
        <v>1688</v>
      </c>
      <c r="D748" s="6"/>
      <c r="E748" s="14" t="str">
        <f t="shared" si="11"/>
        <v>SNB932685335767</v>
      </c>
      <c r="F748" s="6"/>
      <c r="G748" s="6"/>
      <c r="H748" s="6"/>
      <c r="I748" s="6"/>
      <c r="J748" s="6"/>
      <c r="K748" s="6"/>
      <c r="L748" s="6"/>
      <c r="M748" s="6"/>
      <c r="N748" s="6"/>
      <c r="O748" s="6"/>
      <c r="P748" s="6"/>
      <c r="Q748" s="6"/>
      <c r="R748" s="6"/>
      <c r="S748" s="6"/>
      <c r="T748" s="6"/>
      <c r="U748" s="6"/>
      <c r="V748" s="6"/>
      <c r="W748" s="6"/>
      <c r="X748" s="6"/>
      <c r="Y748" s="6"/>
      <c r="Z748" s="6"/>
    </row>
    <row r="749" spans="1:26" x14ac:dyDescent="0.3">
      <c r="A749" s="75">
        <v>10000927</v>
      </c>
      <c r="B749" s="72" t="s">
        <v>621</v>
      </c>
      <c r="C749" s="92" t="s">
        <v>1689</v>
      </c>
      <c r="D749" s="6"/>
      <c r="E749" s="14" t="str">
        <f t="shared" si="11"/>
        <v>SNB967967636034</v>
      </c>
      <c r="F749" s="6"/>
      <c r="G749" s="6"/>
      <c r="H749" s="6"/>
      <c r="I749" s="6"/>
      <c r="J749" s="6"/>
      <c r="K749" s="6"/>
      <c r="L749" s="6"/>
      <c r="M749" s="6"/>
      <c r="N749" s="6"/>
      <c r="O749" s="6"/>
      <c r="P749" s="6"/>
      <c r="Q749" s="6"/>
      <c r="R749" s="6"/>
      <c r="S749" s="6"/>
      <c r="T749" s="6"/>
      <c r="U749" s="6"/>
      <c r="V749" s="6"/>
      <c r="W749" s="6"/>
      <c r="X749" s="6"/>
      <c r="Y749" s="6"/>
      <c r="Z749" s="6"/>
    </row>
    <row r="750" spans="1:26" x14ac:dyDescent="0.3">
      <c r="A750" s="75">
        <v>10011102</v>
      </c>
      <c r="B750" s="72" t="s">
        <v>871</v>
      </c>
      <c r="C750" s="92" t="s">
        <v>1814</v>
      </c>
      <c r="D750" s="6"/>
      <c r="E750" s="14" t="str">
        <f t="shared" si="11"/>
        <v>SNB991263248615</v>
      </c>
      <c r="F750" s="6"/>
      <c r="G750" s="6"/>
      <c r="H750" s="6"/>
      <c r="I750" s="6"/>
      <c r="J750" s="6"/>
      <c r="K750" s="6"/>
      <c r="L750" s="6"/>
      <c r="M750" s="6"/>
      <c r="N750" s="6"/>
      <c r="O750" s="6"/>
      <c r="P750" s="6"/>
      <c r="Q750" s="6"/>
      <c r="R750" s="6"/>
      <c r="S750" s="6"/>
      <c r="T750" s="6"/>
      <c r="U750" s="6"/>
      <c r="V750" s="6"/>
      <c r="W750" s="6"/>
      <c r="X750" s="6"/>
      <c r="Y750" s="6"/>
      <c r="Z750" s="6"/>
    </row>
    <row r="751" spans="1:26" x14ac:dyDescent="0.3">
      <c r="A751" s="75">
        <v>10000477</v>
      </c>
      <c r="B751" s="72" t="s">
        <v>396</v>
      </c>
      <c r="C751" s="92" t="s">
        <v>1690</v>
      </c>
      <c r="D751" s="6"/>
      <c r="E751" s="14" t="str">
        <f t="shared" si="11"/>
        <v>SNB945413736880</v>
      </c>
      <c r="F751" s="6"/>
      <c r="G751" s="6"/>
      <c r="H751" s="6"/>
      <c r="I751" s="6"/>
      <c r="J751" s="6"/>
      <c r="K751" s="6"/>
      <c r="L751" s="6"/>
      <c r="M751" s="6"/>
      <c r="N751" s="6"/>
      <c r="O751" s="6"/>
      <c r="P751" s="6"/>
      <c r="Q751" s="6"/>
      <c r="R751" s="6"/>
      <c r="S751" s="6"/>
      <c r="T751" s="6"/>
      <c r="U751" s="6"/>
      <c r="V751" s="6"/>
      <c r="W751" s="6"/>
      <c r="X751" s="6"/>
      <c r="Y751" s="6"/>
      <c r="Z751" s="6"/>
    </row>
    <row r="752" spans="1:26" x14ac:dyDescent="0.3">
      <c r="A752" s="75">
        <v>10001596</v>
      </c>
      <c r="B752" s="72" t="s">
        <v>628</v>
      </c>
      <c r="C752" s="92" t="s">
        <v>1691</v>
      </c>
      <c r="D752" s="6"/>
      <c r="E752" s="14" t="str">
        <f t="shared" si="11"/>
        <v>SNB968648650424</v>
      </c>
      <c r="F752" s="6"/>
      <c r="G752" s="6"/>
      <c r="H752" s="6"/>
      <c r="I752" s="6"/>
      <c r="J752" s="6"/>
      <c r="K752" s="6"/>
      <c r="L752" s="6"/>
      <c r="M752" s="6"/>
      <c r="N752" s="6"/>
      <c r="O752" s="6"/>
      <c r="P752" s="6"/>
      <c r="Q752" s="6"/>
      <c r="R752" s="6"/>
      <c r="S752" s="6"/>
      <c r="T752" s="6"/>
      <c r="U752" s="6"/>
      <c r="V752" s="6"/>
      <c r="W752" s="6"/>
      <c r="X752" s="6"/>
      <c r="Y752" s="6"/>
      <c r="Z752" s="6"/>
    </row>
    <row r="753" spans="1:26" x14ac:dyDescent="0.3">
      <c r="A753" s="75">
        <v>10000726</v>
      </c>
      <c r="B753" s="72" t="s">
        <v>634</v>
      </c>
      <c r="C753" s="92" t="s">
        <v>1692</v>
      </c>
      <c r="D753" s="6"/>
      <c r="E753" s="14" t="str">
        <f t="shared" si="11"/>
        <v>SNB969058795651</v>
      </c>
      <c r="F753" s="6"/>
      <c r="G753" s="6"/>
      <c r="H753" s="6"/>
      <c r="I753" s="6"/>
      <c r="J753" s="6"/>
      <c r="K753" s="6"/>
      <c r="L753" s="6"/>
      <c r="M753" s="6"/>
      <c r="N753" s="6"/>
      <c r="O753" s="6"/>
      <c r="P753" s="6"/>
      <c r="Q753" s="6"/>
      <c r="R753" s="6"/>
      <c r="S753" s="6"/>
      <c r="T753" s="6"/>
      <c r="U753" s="6"/>
      <c r="V753" s="6"/>
      <c r="W753" s="6"/>
      <c r="X753" s="6"/>
      <c r="Y753" s="6"/>
      <c r="Z753" s="6"/>
    </row>
    <row r="754" spans="1:26" x14ac:dyDescent="0.3">
      <c r="A754" s="75">
        <v>10000533</v>
      </c>
      <c r="B754" s="72" t="s">
        <v>129</v>
      </c>
      <c r="C754" s="92" t="s">
        <v>1693</v>
      </c>
      <c r="D754" s="6"/>
      <c r="E754" s="14" t="str">
        <f t="shared" si="11"/>
        <v>SNB920730809172</v>
      </c>
      <c r="F754" s="6"/>
      <c r="G754" s="6"/>
      <c r="H754" s="6"/>
      <c r="I754" s="6"/>
      <c r="J754" s="6"/>
      <c r="K754" s="6"/>
      <c r="L754" s="6"/>
      <c r="M754" s="6"/>
      <c r="N754" s="6"/>
      <c r="O754" s="6"/>
      <c r="P754" s="6"/>
      <c r="Q754" s="6"/>
      <c r="R754" s="6"/>
      <c r="S754" s="6"/>
      <c r="T754" s="6"/>
      <c r="U754" s="6"/>
      <c r="V754" s="6"/>
      <c r="W754" s="6"/>
      <c r="X754" s="6"/>
      <c r="Y754" s="6"/>
      <c r="Z754" s="6"/>
    </row>
    <row r="755" spans="1:26" x14ac:dyDescent="0.3">
      <c r="A755" s="75">
        <v>10000761</v>
      </c>
      <c r="B755" s="72" t="s">
        <v>823</v>
      </c>
      <c r="C755" s="92" t="s">
        <v>1694</v>
      </c>
      <c r="D755" s="6"/>
      <c r="E755" s="14" t="str">
        <f t="shared" si="11"/>
        <v>SNB985206131959</v>
      </c>
      <c r="F755" s="6"/>
      <c r="G755" s="6"/>
      <c r="H755" s="6"/>
      <c r="I755" s="6"/>
      <c r="J755" s="6"/>
      <c r="K755" s="6"/>
      <c r="L755" s="6"/>
      <c r="M755" s="6"/>
      <c r="N755" s="6"/>
      <c r="O755" s="6"/>
      <c r="P755" s="6"/>
      <c r="Q755" s="6"/>
      <c r="R755" s="6"/>
      <c r="S755" s="6"/>
      <c r="T755" s="6"/>
      <c r="U755" s="6"/>
      <c r="V755" s="6"/>
      <c r="W755" s="6"/>
      <c r="X755" s="6"/>
      <c r="Y755" s="6"/>
      <c r="Z755" s="6"/>
    </row>
    <row r="756" spans="1:26" x14ac:dyDescent="0.3">
      <c r="A756" s="75">
        <v>10000602</v>
      </c>
      <c r="B756" s="72" t="s">
        <v>542</v>
      </c>
      <c r="C756" s="92" t="s">
        <v>1695</v>
      </c>
      <c r="D756" s="6"/>
      <c r="E756" s="14" t="str">
        <f t="shared" si="11"/>
        <v>SNB960416123321</v>
      </c>
      <c r="F756" s="6"/>
      <c r="G756" s="6"/>
      <c r="H756" s="6"/>
      <c r="I756" s="6"/>
      <c r="J756" s="6"/>
      <c r="K756" s="6"/>
      <c r="L756" s="6"/>
      <c r="M756" s="6"/>
      <c r="N756" s="6"/>
      <c r="O756" s="6"/>
      <c r="P756" s="6"/>
      <c r="Q756" s="6"/>
      <c r="R756" s="6"/>
      <c r="S756" s="6"/>
      <c r="T756" s="6"/>
      <c r="U756" s="6"/>
      <c r="V756" s="6"/>
      <c r="W756" s="6"/>
      <c r="X756" s="6"/>
      <c r="Y756" s="6"/>
      <c r="Z756" s="6"/>
    </row>
    <row r="757" spans="1:26" x14ac:dyDescent="0.3">
      <c r="A757" s="75">
        <v>10000481</v>
      </c>
      <c r="B757" s="72" t="s">
        <v>660</v>
      </c>
      <c r="C757" s="92" t="s">
        <v>1696</v>
      </c>
      <c r="D757" s="6"/>
      <c r="E757" s="14" t="str">
        <f t="shared" si="11"/>
        <v>SNB971196250442</v>
      </c>
      <c r="F757" s="6"/>
      <c r="G757" s="6"/>
      <c r="H757" s="6"/>
      <c r="I757" s="6"/>
      <c r="J757" s="6"/>
      <c r="K757" s="6"/>
      <c r="L757" s="6"/>
      <c r="M757" s="6"/>
      <c r="N757" s="6"/>
      <c r="O757" s="6"/>
      <c r="P757" s="6"/>
      <c r="Q757" s="6"/>
      <c r="R757" s="6"/>
      <c r="S757" s="6"/>
      <c r="T757" s="6"/>
      <c r="U757" s="6"/>
      <c r="V757" s="6"/>
      <c r="W757" s="6"/>
      <c r="X757" s="6"/>
      <c r="Y757" s="6"/>
      <c r="Z757" s="6"/>
    </row>
    <row r="758" spans="1:26" x14ac:dyDescent="0.3">
      <c r="A758" s="75">
        <v>10001346</v>
      </c>
      <c r="B758" s="72" t="s">
        <v>275</v>
      </c>
      <c r="C758" s="92" t="s">
        <v>1697</v>
      </c>
      <c r="D758" s="6"/>
      <c r="E758" s="14" t="str">
        <f t="shared" si="11"/>
        <v>SNB933494191209</v>
      </c>
      <c r="F758" s="6"/>
      <c r="G758" s="6"/>
      <c r="H758" s="6"/>
      <c r="I758" s="6"/>
      <c r="J758" s="6"/>
      <c r="K758" s="6"/>
      <c r="L758" s="6"/>
      <c r="M758" s="6"/>
      <c r="N758" s="6"/>
      <c r="O758" s="6"/>
      <c r="P758" s="6"/>
      <c r="Q758" s="6"/>
      <c r="R758" s="6"/>
      <c r="S758" s="6"/>
      <c r="T758" s="6"/>
      <c r="U758" s="6"/>
      <c r="V758" s="6"/>
      <c r="W758" s="6"/>
      <c r="X758" s="6"/>
      <c r="Y758" s="6"/>
      <c r="Z758" s="6"/>
    </row>
    <row r="759" spans="1:26" x14ac:dyDescent="0.3">
      <c r="A759" s="75">
        <v>10001727</v>
      </c>
      <c r="B759" s="72" t="s">
        <v>414</v>
      </c>
      <c r="C759" s="92" t="s">
        <v>1698</v>
      </c>
      <c r="D759" s="6"/>
      <c r="E759" s="14" t="str">
        <f t="shared" si="11"/>
        <v>SNB946790148600</v>
      </c>
      <c r="F759" s="6"/>
      <c r="G759" s="6"/>
      <c r="H759" s="6"/>
      <c r="I759" s="6"/>
      <c r="J759" s="6"/>
      <c r="K759" s="6"/>
      <c r="L759" s="6"/>
      <c r="M759" s="6"/>
      <c r="N759" s="6"/>
      <c r="O759" s="6"/>
      <c r="P759" s="6"/>
      <c r="Q759" s="6"/>
      <c r="R759" s="6"/>
      <c r="S759" s="6"/>
      <c r="T759" s="6"/>
      <c r="U759" s="6"/>
      <c r="V759" s="6"/>
      <c r="W759" s="6"/>
      <c r="X759" s="6"/>
      <c r="Y759" s="6"/>
      <c r="Z759" s="6"/>
    </row>
    <row r="760" spans="1:26" x14ac:dyDescent="0.3">
      <c r="A760" s="75">
        <v>10001723</v>
      </c>
      <c r="B760" s="72" t="s">
        <v>642</v>
      </c>
      <c r="C760" s="92" t="s">
        <v>1699</v>
      </c>
      <c r="D760" s="6"/>
      <c r="E760" s="14" t="str">
        <f t="shared" si="11"/>
        <v>SNB969708579983</v>
      </c>
      <c r="F760" s="6"/>
      <c r="G760" s="6"/>
      <c r="H760" s="6"/>
      <c r="I760" s="6"/>
      <c r="J760" s="6"/>
      <c r="K760" s="6"/>
      <c r="L760" s="6"/>
      <c r="M760" s="6"/>
      <c r="N760" s="6"/>
      <c r="O760" s="6"/>
      <c r="P760" s="6"/>
      <c r="Q760" s="6"/>
      <c r="R760" s="6"/>
      <c r="S760" s="6"/>
      <c r="T760" s="6"/>
      <c r="U760" s="6"/>
      <c r="V760" s="6"/>
      <c r="W760" s="6"/>
      <c r="X760" s="6"/>
      <c r="Y760" s="6"/>
      <c r="Z760" s="6"/>
    </row>
    <row r="761" spans="1:26" x14ac:dyDescent="0.3">
      <c r="A761" s="75">
        <v>10001736</v>
      </c>
      <c r="B761" s="72" t="s">
        <v>30</v>
      </c>
      <c r="C761" s="92" t="s">
        <v>1820</v>
      </c>
      <c r="D761" s="6"/>
      <c r="E761" s="14" t="str">
        <f t="shared" si="11"/>
        <v>SNB911692402044</v>
      </c>
      <c r="F761" s="6"/>
      <c r="G761" s="6"/>
      <c r="H761" s="6"/>
      <c r="I761" s="6"/>
      <c r="J761" s="6"/>
      <c r="K761" s="6"/>
      <c r="L761" s="6"/>
      <c r="M761" s="6"/>
      <c r="N761" s="6"/>
      <c r="O761" s="6"/>
      <c r="P761" s="6"/>
      <c r="Q761" s="6"/>
      <c r="R761" s="6"/>
      <c r="S761" s="6"/>
      <c r="T761" s="6"/>
      <c r="U761" s="6"/>
      <c r="V761" s="6"/>
      <c r="W761" s="6"/>
      <c r="X761" s="6"/>
      <c r="Y761" s="6"/>
      <c r="Z761" s="6"/>
    </row>
    <row r="762" spans="1:26" x14ac:dyDescent="0.3">
      <c r="A762" s="75">
        <v>10000536</v>
      </c>
      <c r="B762" s="72" t="s">
        <v>683</v>
      </c>
      <c r="C762" s="92" t="s">
        <v>1019</v>
      </c>
      <c r="D762" s="6"/>
      <c r="E762" s="14" t="str">
        <f t="shared" si="11"/>
        <v>SNB973505068113</v>
      </c>
      <c r="F762" s="6"/>
      <c r="G762" s="6"/>
      <c r="H762" s="6"/>
      <c r="I762" s="6"/>
      <c r="J762" s="6"/>
      <c r="K762" s="6"/>
      <c r="L762" s="6"/>
      <c r="M762" s="6"/>
      <c r="N762" s="6"/>
      <c r="O762" s="6"/>
      <c r="P762" s="6"/>
      <c r="Q762" s="6"/>
      <c r="R762" s="6"/>
      <c r="S762" s="6"/>
      <c r="T762" s="6"/>
      <c r="U762" s="6"/>
      <c r="V762" s="6"/>
      <c r="W762" s="6"/>
      <c r="X762" s="6"/>
      <c r="Y762" s="6"/>
      <c r="Z762" s="6"/>
    </row>
    <row r="763" spans="1:26" x14ac:dyDescent="0.3">
      <c r="A763" s="75">
        <v>10000736</v>
      </c>
      <c r="B763" s="72" t="s">
        <v>223</v>
      </c>
      <c r="C763" s="92" t="s">
        <v>1700</v>
      </c>
      <c r="D763" s="6"/>
      <c r="E763" s="14" t="str">
        <f t="shared" si="11"/>
        <v>SNB929073868471</v>
      </c>
      <c r="F763" s="6"/>
      <c r="G763" s="6"/>
      <c r="H763" s="6"/>
      <c r="I763" s="6"/>
      <c r="J763" s="6"/>
      <c r="K763" s="6"/>
      <c r="L763" s="6"/>
      <c r="M763" s="6"/>
      <c r="N763" s="6"/>
      <c r="O763" s="6"/>
      <c r="P763" s="6"/>
      <c r="Q763" s="6"/>
      <c r="R763" s="6"/>
      <c r="S763" s="6"/>
      <c r="T763" s="6"/>
      <c r="U763" s="6"/>
      <c r="V763" s="6"/>
      <c r="W763" s="6"/>
      <c r="X763" s="6"/>
      <c r="Y763" s="6"/>
      <c r="Z763" s="6"/>
    </row>
    <row r="764" spans="1:26" x14ac:dyDescent="0.3">
      <c r="A764" s="75">
        <v>10000464</v>
      </c>
      <c r="B764" s="72" t="s">
        <v>707</v>
      </c>
      <c r="C764" s="92" t="s">
        <v>1701</v>
      </c>
      <c r="D764" s="6"/>
      <c r="E764" s="14" t="str">
        <f t="shared" si="11"/>
        <v>SNB975283859389</v>
      </c>
      <c r="F764" s="6"/>
      <c r="G764" s="6"/>
      <c r="H764" s="6"/>
      <c r="I764" s="6"/>
      <c r="J764" s="6"/>
      <c r="K764" s="6"/>
      <c r="L764" s="6"/>
      <c r="M764" s="6"/>
      <c r="N764" s="6"/>
      <c r="O764" s="6"/>
      <c r="P764" s="6"/>
      <c r="Q764" s="6"/>
      <c r="R764" s="6"/>
      <c r="S764" s="6"/>
      <c r="T764" s="6"/>
      <c r="U764" s="6"/>
      <c r="V764" s="6"/>
      <c r="W764" s="6"/>
      <c r="X764" s="6"/>
      <c r="Y764" s="6"/>
      <c r="Z764" s="6"/>
    </row>
    <row r="765" spans="1:26" x14ac:dyDescent="0.3">
      <c r="A765" s="75">
        <v>10001494</v>
      </c>
      <c r="B765" s="72" t="s">
        <v>199</v>
      </c>
      <c r="C765" s="92" t="s">
        <v>1702</v>
      </c>
      <c r="D765" s="6"/>
      <c r="E765" s="14" t="str">
        <f t="shared" si="11"/>
        <v>SNB926480464456</v>
      </c>
      <c r="F765" s="6"/>
      <c r="G765" s="6"/>
      <c r="H765" s="6"/>
      <c r="I765" s="6"/>
      <c r="J765" s="6"/>
      <c r="K765" s="6"/>
      <c r="L765" s="6"/>
      <c r="M765" s="6"/>
      <c r="N765" s="6"/>
      <c r="O765" s="6"/>
      <c r="P765" s="6"/>
      <c r="Q765" s="6"/>
      <c r="R765" s="6"/>
      <c r="S765" s="6"/>
      <c r="T765" s="6"/>
      <c r="U765" s="6"/>
      <c r="V765" s="6"/>
      <c r="W765" s="6"/>
      <c r="X765" s="6"/>
      <c r="Y765" s="6"/>
      <c r="Z765" s="6"/>
    </row>
    <row r="766" spans="1:26" x14ac:dyDescent="0.3">
      <c r="A766" s="75">
        <v>10000469</v>
      </c>
      <c r="B766" s="72" t="s">
        <v>301</v>
      </c>
      <c r="C766" s="92" t="s">
        <v>1703</v>
      </c>
      <c r="D766" s="6"/>
      <c r="E766" s="14" t="str">
        <f t="shared" si="11"/>
        <v>SNB935723521351</v>
      </c>
      <c r="F766" s="6"/>
      <c r="G766" s="6"/>
      <c r="H766" s="6"/>
      <c r="I766" s="6"/>
      <c r="J766" s="6"/>
      <c r="K766" s="6"/>
      <c r="L766" s="6"/>
      <c r="M766" s="6"/>
      <c r="N766" s="6"/>
      <c r="O766" s="6"/>
      <c r="P766" s="6"/>
      <c r="Q766" s="6"/>
      <c r="R766" s="6"/>
      <c r="S766" s="6"/>
      <c r="T766" s="6"/>
      <c r="U766" s="6"/>
      <c r="V766" s="6"/>
      <c r="W766" s="6"/>
      <c r="X766" s="6"/>
      <c r="Y766" s="6"/>
      <c r="Z766" s="6"/>
    </row>
    <row r="767" spans="1:26" x14ac:dyDescent="0.3">
      <c r="A767" s="75">
        <v>10001232</v>
      </c>
      <c r="B767" s="72" t="s">
        <v>602</v>
      </c>
      <c r="C767" s="92" t="s">
        <v>1704</v>
      </c>
      <c r="D767" s="6"/>
      <c r="E767" s="14" t="str">
        <f t="shared" si="11"/>
        <v>SNB965819408044</v>
      </c>
      <c r="F767" s="6"/>
      <c r="G767" s="6"/>
      <c r="H767" s="6"/>
      <c r="I767" s="6"/>
      <c r="J767" s="6"/>
      <c r="K767" s="6"/>
      <c r="L767" s="6"/>
      <c r="M767" s="6"/>
      <c r="N767" s="6"/>
      <c r="O767" s="6"/>
      <c r="P767" s="6"/>
      <c r="Q767" s="6"/>
      <c r="R767" s="6"/>
      <c r="S767" s="6"/>
      <c r="T767" s="6"/>
      <c r="U767" s="6"/>
      <c r="V767" s="6"/>
      <c r="W767" s="6"/>
      <c r="X767" s="6"/>
      <c r="Y767" s="6"/>
      <c r="Z767" s="6"/>
    </row>
    <row r="768" spans="1:26" x14ac:dyDescent="0.3">
      <c r="A768" s="75">
        <v>10003173</v>
      </c>
      <c r="B768" s="72" t="s">
        <v>272</v>
      </c>
      <c r="C768" s="92" t="s">
        <v>950</v>
      </c>
      <c r="D768" s="6"/>
      <c r="E768" s="14" t="str">
        <f t="shared" si="11"/>
        <v>SNB933274941888</v>
      </c>
      <c r="F768" s="6"/>
      <c r="G768" s="6"/>
      <c r="H768" s="6"/>
      <c r="I768" s="6"/>
      <c r="J768" s="6"/>
      <c r="K768" s="6"/>
      <c r="L768" s="6"/>
      <c r="M768" s="6"/>
      <c r="N768" s="6"/>
      <c r="O768" s="6"/>
      <c r="P768" s="6"/>
      <c r="Q768" s="6"/>
      <c r="R768" s="6"/>
      <c r="S768" s="6"/>
      <c r="T768" s="6"/>
      <c r="U768" s="6"/>
      <c r="V768" s="6"/>
      <c r="W768" s="6"/>
      <c r="X768" s="6"/>
      <c r="Y768" s="6"/>
      <c r="Z768" s="6"/>
    </row>
    <row r="769" spans="1:26" x14ac:dyDescent="0.3">
      <c r="A769" s="75">
        <v>10000570</v>
      </c>
      <c r="B769" s="72" t="s">
        <v>103</v>
      </c>
      <c r="C769" s="92" t="s">
        <v>920</v>
      </c>
      <c r="D769" s="6"/>
      <c r="E769" s="14" t="str">
        <f t="shared" si="11"/>
        <v>SNB918084816830</v>
      </c>
      <c r="F769" s="6"/>
      <c r="G769" s="6"/>
      <c r="H769" s="6"/>
      <c r="I769" s="6"/>
      <c r="J769" s="6"/>
      <c r="K769" s="6"/>
      <c r="L769" s="6"/>
      <c r="M769" s="6"/>
      <c r="N769" s="6"/>
      <c r="O769" s="6"/>
      <c r="P769" s="6"/>
      <c r="Q769" s="6"/>
      <c r="R769" s="6"/>
      <c r="S769" s="6"/>
      <c r="T769" s="6"/>
      <c r="U769" s="6"/>
      <c r="V769" s="6"/>
      <c r="W769" s="6"/>
      <c r="X769" s="6"/>
      <c r="Y769" s="6"/>
      <c r="Z769" s="6"/>
    </row>
    <row r="770" spans="1:26" x14ac:dyDescent="0.3">
      <c r="A770" s="75">
        <v>10001252</v>
      </c>
      <c r="B770" s="72" t="s">
        <v>563</v>
      </c>
      <c r="C770" s="92" t="s">
        <v>1002</v>
      </c>
      <c r="D770" s="6"/>
      <c r="E770" s="14" t="str">
        <f t="shared" si="11"/>
        <v>SNB962389410347</v>
      </c>
      <c r="F770" s="6"/>
      <c r="G770" s="6"/>
      <c r="H770" s="6"/>
      <c r="I770" s="6"/>
      <c r="J770" s="6"/>
      <c r="K770" s="6"/>
      <c r="L770" s="6"/>
      <c r="M770" s="6"/>
      <c r="N770" s="6"/>
      <c r="O770" s="6"/>
      <c r="P770" s="6"/>
      <c r="Q770" s="6"/>
      <c r="R770" s="6"/>
      <c r="S770" s="6"/>
      <c r="T770" s="6"/>
      <c r="U770" s="6"/>
      <c r="V770" s="6"/>
      <c r="W770" s="6"/>
      <c r="X770" s="6"/>
      <c r="Y770" s="6"/>
      <c r="Z770" s="6"/>
    </row>
    <row r="771" spans="1:26" x14ac:dyDescent="0.3">
      <c r="A771" s="75">
        <v>10000206</v>
      </c>
      <c r="B771" s="72" t="s">
        <v>753</v>
      </c>
      <c r="C771" s="92" t="s">
        <v>1705</v>
      </c>
      <c r="D771" s="6"/>
      <c r="E771" s="14" t="str">
        <f t="shared" ref="E771:E834" si="12">B771</f>
        <v>SNB979980141082</v>
      </c>
      <c r="F771" s="6"/>
      <c r="G771" s="6"/>
      <c r="H771" s="6"/>
      <c r="I771" s="6"/>
      <c r="J771" s="6"/>
      <c r="K771" s="6"/>
      <c r="L771" s="6"/>
      <c r="M771" s="6"/>
      <c r="N771" s="6"/>
      <c r="O771" s="6"/>
      <c r="P771" s="6"/>
      <c r="Q771" s="6"/>
      <c r="R771" s="6"/>
      <c r="S771" s="6"/>
      <c r="T771" s="6"/>
      <c r="U771" s="6"/>
      <c r="V771" s="6"/>
      <c r="W771" s="6"/>
      <c r="X771" s="6"/>
      <c r="Y771" s="6"/>
      <c r="Z771" s="6"/>
    </row>
    <row r="772" spans="1:26" x14ac:dyDescent="0.3">
      <c r="A772" s="75">
        <v>10000098</v>
      </c>
      <c r="B772" s="72" t="s">
        <v>67</v>
      </c>
      <c r="C772" s="92" t="s">
        <v>911</v>
      </c>
      <c r="D772" s="6"/>
      <c r="E772" s="14" t="str">
        <f t="shared" si="12"/>
        <v>SNB914879260819</v>
      </c>
      <c r="F772" s="6"/>
      <c r="G772" s="6"/>
      <c r="H772" s="6"/>
      <c r="I772" s="6"/>
      <c r="J772" s="6"/>
      <c r="K772" s="6"/>
      <c r="L772" s="6"/>
      <c r="M772" s="6"/>
      <c r="N772" s="6"/>
      <c r="O772" s="6"/>
      <c r="P772" s="6"/>
      <c r="Q772" s="6"/>
      <c r="R772" s="6"/>
      <c r="S772" s="6"/>
      <c r="T772" s="6"/>
      <c r="U772" s="6"/>
      <c r="V772" s="6"/>
      <c r="W772" s="6"/>
      <c r="X772" s="6"/>
      <c r="Y772" s="6"/>
      <c r="Z772" s="6"/>
    </row>
    <row r="773" spans="1:26" x14ac:dyDescent="0.3">
      <c r="A773" s="75">
        <v>10000806</v>
      </c>
      <c r="B773" s="72" t="s">
        <v>146</v>
      </c>
      <c r="C773" s="92" t="s">
        <v>1706</v>
      </c>
      <c r="D773" s="6"/>
      <c r="E773" s="14" t="str">
        <f t="shared" si="12"/>
        <v>SNB922051401837</v>
      </c>
      <c r="F773" s="6"/>
      <c r="G773" s="6"/>
      <c r="H773" s="6"/>
      <c r="I773" s="6"/>
      <c r="J773" s="6"/>
      <c r="K773" s="6"/>
      <c r="L773" s="6"/>
      <c r="M773" s="6"/>
      <c r="N773" s="6"/>
      <c r="O773" s="6"/>
      <c r="P773" s="6"/>
      <c r="Q773" s="6"/>
      <c r="R773" s="6"/>
      <c r="S773" s="6"/>
      <c r="T773" s="6"/>
      <c r="U773" s="6"/>
      <c r="V773" s="6"/>
      <c r="W773" s="6"/>
      <c r="X773" s="6"/>
      <c r="Y773" s="6"/>
      <c r="Z773" s="6"/>
    </row>
    <row r="774" spans="1:26" x14ac:dyDescent="0.3">
      <c r="A774" s="75">
        <v>10003101</v>
      </c>
      <c r="B774" s="72" t="s">
        <v>452</v>
      </c>
      <c r="C774" s="92" t="s">
        <v>1707</v>
      </c>
      <c r="D774" s="6"/>
      <c r="E774" s="14" t="str">
        <f t="shared" si="12"/>
        <v>SNB950584553167</v>
      </c>
      <c r="F774" s="6"/>
      <c r="G774" s="6"/>
      <c r="H774" s="6"/>
      <c r="I774" s="6"/>
      <c r="J774" s="6"/>
      <c r="K774" s="6"/>
      <c r="L774" s="6"/>
      <c r="M774" s="6"/>
      <c r="N774" s="6"/>
      <c r="O774" s="6"/>
      <c r="P774" s="6"/>
      <c r="Q774" s="6"/>
      <c r="R774" s="6"/>
      <c r="S774" s="6"/>
      <c r="T774" s="6"/>
      <c r="U774" s="6"/>
      <c r="V774" s="6"/>
      <c r="W774" s="6"/>
      <c r="X774" s="6"/>
      <c r="Y774" s="6"/>
      <c r="Z774" s="6"/>
    </row>
    <row r="775" spans="1:26" x14ac:dyDescent="0.3">
      <c r="A775" s="75">
        <v>10000446</v>
      </c>
      <c r="B775" s="72" t="s">
        <v>116</v>
      </c>
      <c r="C775" s="92" t="s">
        <v>1708</v>
      </c>
      <c r="D775" s="6"/>
      <c r="E775" s="14" t="str">
        <f t="shared" si="12"/>
        <v>SNB919230329570</v>
      </c>
      <c r="F775" s="6"/>
      <c r="G775" s="6"/>
      <c r="H775" s="6"/>
      <c r="I775" s="6"/>
      <c r="J775" s="6"/>
      <c r="K775" s="6"/>
      <c r="L775" s="6"/>
      <c r="M775" s="6"/>
      <c r="N775" s="6"/>
      <c r="O775" s="6"/>
      <c r="P775" s="6"/>
      <c r="Q775" s="6"/>
      <c r="R775" s="6"/>
      <c r="S775" s="6"/>
      <c r="T775" s="6"/>
      <c r="U775" s="6"/>
      <c r="V775" s="6"/>
      <c r="W775" s="6"/>
      <c r="X775" s="6"/>
      <c r="Y775" s="6"/>
      <c r="Z775" s="6"/>
    </row>
    <row r="776" spans="1:26" x14ac:dyDescent="0.3">
      <c r="A776" s="75">
        <v>10001469</v>
      </c>
      <c r="B776" s="72" t="s">
        <v>516</v>
      </c>
      <c r="C776" s="92" t="s">
        <v>1709</v>
      </c>
      <c r="D776" s="6"/>
      <c r="E776" s="14" t="str">
        <f t="shared" si="12"/>
        <v>SNB957988771050</v>
      </c>
      <c r="F776" s="6"/>
      <c r="G776" s="6"/>
      <c r="H776" s="6"/>
      <c r="I776" s="6"/>
      <c r="J776" s="6"/>
      <c r="K776" s="6"/>
      <c r="L776" s="6"/>
      <c r="M776" s="6"/>
      <c r="N776" s="6"/>
      <c r="O776" s="6"/>
      <c r="P776" s="6"/>
      <c r="Q776" s="6"/>
      <c r="R776" s="6"/>
      <c r="S776" s="6"/>
      <c r="T776" s="6"/>
      <c r="U776" s="6"/>
      <c r="V776" s="6"/>
      <c r="W776" s="6"/>
      <c r="X776" s="6"/>
      <c r="Y776" s="6"/>
      <c r="Z776" s="6"/>
    </row>
    <row r="777" spans="1:26" x14ac:dyDescent="0.3">
      <c r="A777" s="75">
        <v>10000600</v>
      </c>
      <c r="B777" s="72" t="s">
        <v>676</v>
      </c>
      <c r="C777" s="92" t="s">
        <v>1710</v>
      </c>
      <c r="D777" s="6"/>
      <c r="E777" s="14" t="str">
        <f t="shared" si="12"/>
        <v>SNB972723368326</v>
      </c>
      <c r="F777" s="6"/>
      <c r="G777" s="6"/>
      <c r="H777" s="6"/>
      <c r="I777" s="6"/>
      <c r="J777" s="6"/>
      <c r="K777" s="6"/>
      <c r="L777" s="6"/>
      <c r="M777" s="6"/>
      <c r="N777" s="6"/>
      <c r="O777" s="6"/>
      <c r="P777" s="6"/>
      <c r="Q777" s="6"/>
      <c r="R777" s="6"/>
      <c r="S777" s="6"/>
      <c r="T777" s="6"/>
      <c r="U777" s="6"/>
      <c r="V777" s="6"/>
      <c r="W777" s="6"/>
      <c r="X777" s="6"/>
      <c r="Y777" s="6"/>
      <c r="Z777" s="6"/>
    </row>
    <row r="778" spans="1:26" x14ac:dyDescent="0.3">
      <c r="A778" s="75">
        <v>10000448</v>
      </c>
      <c r="B778" s="72" t="s">
        <v>653</v>
      </c>
      <c r="C778" s="92" t="s">
        <v>1711</v>
      </c>
      <c r="D778" s="6"/>
      <c r="E778" s="14" t="str">
        <f t="shared" si="12"/>
        <v>SNB971007500575</v>
      </c>
      <c r="F778" s="6"/>
      <c r="G778" s="6"/>
      <c r="H778" s="6"/>
      <c r="I778" s="6"/>
      <c r="J778" s="6"/>
      <c r="K778" s="6"/>
      <c r="L778" s="6"/>
      <c r="M778" s="6"/>
      <c r="N778" s="6"/>
      <c r="O778" s="6"/>
      <c r="P778" s="6"/>
      <c r="Q778" s="6"/>
      <c r="R778" s="6"/>
      <c r="S778" s="6"/>
      <c r="T778" s="6"/>
      <c r="U778" s="6"/>
      <c r="V778" s="6"/>
      <c r="W778" s="6"/>
      <c r="X778" s="6"/>
      <c r="Y778" s="6"/>
      <c r="Z778" s="6"/>
    </row>
    <row r="779" spans="1:26" x14ac:dyDescent="0.3">
      <c r="A779" s="75">
        <v>10001419</v>
      </c>
      <c r="B779" s="72" t="s">
        <v>345</v>
      </c>
      <c r="C779" s="92" t="s">
        <v>966</v>
      </c>
      <c r="D779" s="6"/>
      <c r="E779" s="14" t="str">
        <f t="shared" si="12"/>
        <v>SNB941081544895</v>
      </c>
      <c r="F779" s="6"/>
      <c r="G779" s="6"/>
      <c r="H779" s="6"/>
      <c r="I779" s="6"/>
      <c r="J779" s="6"/>
      <c r="K779" s="6"/>
      <c r="L779" s="6"/>
      <c r="M779" s="6"/>
      <c r="N779" s="6"/>
      <c r="O779" s="6"/>
      <c r="P779" s="6"/>
      <c r="Q779" s="6"/>
      <c r="R779" s="6"/>
      <c r="S779" s="6"/>
      <c r="T779" s="6"/>
      <c r="U779" s="6"/>
      <c r="V779" s="6"/>
      <c r="W779" s="6"/>
      <c r="X779" s="6"/>
      <c r="Y779" s="6"/>
      <c r="Z779" s="6"/>
    </row>
    <row r="780" spans="1:26" x14ac:dyDescent="0.3">
      <c r="A780" s="75">
        <v>10001527</v>
      </c>
      <c r="B780" s="72" t="s">
        <v>316</v>
      </c>
      <c r="C780" s="92" t="s">
        <v>1712</v>
      </c>
      <c r="D780" s="6"/>
      <c r="E780" s="14" t="str">
        <f t="shared" si="12"/>
        <v>SNB937722627607</v>
      </c>
      <c r="F780" s="6"/>
      <c r="G780" s="6"/>
      <c r="H780" s="6"/>
      <c r="I780" s="6"/>
      <c r="J780" s="6"/>
      <c r="K780" s="6"/>
      <c r="L780" s="6"/>
      <c r="M780" s="6"/>
      <c r="N780" s="6"/>
      <c r="O780" s="6"/>
      <c r="P780" s="6"/>
      <c r="Q780" s="6"/>
      <c r="R780" s="6"/>
      <c r="S780" s="6"/>
      <c r="T780" s="6"/>
      <c r="U780" s="6"/>
      <c r="V780" s="6"/>
      <c r="W780" s="6"/>
      <c r="X780" s="6"/>
      <c r="Y780" s="6"/>
      <c r="Z780" s="6"/>
    </row>
    <row r="781" spans="1:26" x14ac:dyDescent="0.3">
      <c r="A781" s="75">
        <v>10000172</v>
      </c>
      <c r="B781" s="72" t="s">
        <v>801</v>
      </c>
      <c r="C781" s="92" t="s">
        <v>1713</v>
      </c>
      <c r="D781" s="6"/>
      <c r="E781" s="14" t="str">
        <f t="shared" si="12"/>
        <v>SNB983546347757</v>
      </c>
      <c r="F781" s="6"/>
      <c r="G781" s="6"/>
      <c r="H781" s="6"/>
      <c r="I781" s="6"/>
      <c r="J781" s="6"/>
      <c r="K781" s="6"/>
      <c r="L781" s="6"/>
      <c r="M781" s="6"/>
      <c r="N781" s="6"/>
      <c r="O781" s="6"/>
      <c r="P781" s="6"/>
      <c r="Q781" s="6"/>
      <c r="R781" s="6"/>
      <c r="S781" s="6"/>
      <c r="T781" s="6"/>
      <c r="U781" s="6"/>
      <c r="V781" s="6"/>
      <c r="W781" s="6"/>
      <c r="X781" s="6"/>
      <c r="Y781" s="6"/>
      <c r="Z781" s="6"/>
    </row>
    <row r="782" spans="1:26" x14ac:dyDescent="0.3">
      <c r="A782" s="75">
        <v>10000990</v>
      </c>
      <c r="B782" s="72" t="s">
        <v>663</v>
      </c>
      <c r="C782" s="92" t="s">
        <v>1015</v>
      </c>
      <c r="D782" s="6"/>
      <c r="E782" s="14" t="str">
        <f t="shared" si="12"/>
        <v>SNB971345683381</v>
      </c>
      <c r="F782" s="6"/>
      <c r="G782" s="6"/>
      <c r="H782" s="6"/>
      <c r="I782" s="6"/>
      <c r="J782" s="6"/>
      <c r="K782" s="6"/>
      <c r="L782" s="6"/>
      <c r="M782" s="6"/>
      <c r="N782" s="6"/>
      <c r="O782" s="6"/>
      <c r="P782" s="6"/>
      <c r="Q782" s="6"/>
      <c r="R782" s="6"/>
      <c r="S782" s="6"/>
      <c r="T782" s="6"/>
      <c r="U782" s="6"/>
      <c r="V782" s="6"/>
      <c r="W782" s="6"/>
      <c r="X782" s="6"/>
      <c r="Y782" s="6"/>
      <c r="Z782" s="6"/>
    </row>
    <row r="783" spans="1:26" x14ac:dyDescent="0.3">
      <c r="A783" s="75">
        <v>10000211</v>
      </c>
      <c r="B783" s="72" t="s">
        <v>300</v>
      </c>
      <c r="C783" s="92" t="s">
        <v>1716</v>
      </c>
      <c r="D783" s="6"/>
      <c r="E783" s="14" t="str">
        <f t="shared" si="12"/>
        <v>SNB935626894156</v>
      </c>
      <c r="F783" s="6"/>
      <c r="G783" s="6"/>
      <c r="H783" s="6"/>
      <c r="I783" s="6"/>
      <c r="J783" s="6"/>
      <c r="K783" s="6"/>
      <c r="L783" s="6"/>
      <c r="M783" s="6"/>
      <c r="N783" s="6"/>
      <c r="O783" s="6"/>
      <c r="P783" s="6"/>
      <c r="Q783" s="6"/>
      <c r="R783" s="6"/>
      <c r="S783" s="6"/>
      <c r="T783" s="6"/>
      <c r="U783" s="6"/>
      <c r="V783" s="6"/>
      <c r="W783" s="6"/>
      <c r="X783" s="6"/>
      <c r="Y783" s="6"/>
      <c r="Z783" s="6"/>
    </row>
    <row r="784" spans="1:26" x14ac:dyDescent="0.3">
      <c r="A784" s="75">
        <v>10001565</v>
      </c>
      <c r="B784" s="72" t="s">
        <v>762</v>
      </c>
      <c r="C784" s="92" t="s">
        <v>1717</v>
      </c>
      <c r="D784" s="6"/>
      <c r="E784" s="14" t="str">
        <f t="shared" si="12"/>
        <v>SNB980783618473</v>
      </c>
      <c r="F784" s="6"/>
      <c r="G784" s="6"/>
      <c r="H784" s="6"/>
      <c r="I784" s="6"/>
      <c r="J784" s="6"/>
      <c r="K784" s="6"/>
      <c r="L784" s="6"/>
      <c r="M784" s="6"/>
      <c r="N784" s="6"/>
      <c r="O784" s="6"/>
      <c r="P784" s="6"/>
      <c r="Q784" s="6"/>
      <c r="R784" s="6"/>
      <c r="S784" s="6"/>
      <c r="T784" s="6"/>
      <c r="U784" s="6"/>
      <c r="V784" s="6"/>
      <c r="W784" s="6"/>
      <c r="X784" s="6"/>
      <c r="Y784" s="6"/>
      <c r="Z784" s="6"/>
    </row>
    <row r="785" spans="1:26" x14ac:dyDescent="0.3">
      <c r="A785" s="75">
        <v>10001258</v>
      </c>
      <c r="B785" s="72" t="s">
        <v>247</v>
      </c>
      <c r="C785" s="92" t="s">
        <v>1718</v>
      </c>
      <c r="D785" s="6"/>
      <c r="E785" s="14" t="str">
        <f t="shared" si="12"/>
        <v>SNB931316685899</v>
      </c>
      <c r="F785" s="6"/>
      <c r="G785" s="6"/>
      <c r="H785" s="6"/>
      <c r="I785" s="6"/>
      <c r="J785" s="6"/>
      <c r="K785" s="6"/>
      <c r="L785" s="6"/>
      <c r="M785" s="6"/>
      <c r="N785" s="6"/>
      <c r="O785" s="6"/>
      <c r="P785" s="6"/>
      <c r="Q785" s="6"/>
      <c r="R785" s="6"/>
      <c r="S785" s="6"/>
      <c r="T785" s="6"/>
      <c r="U785" s="6"/>
      <c r="V785" s="6"/>
      <c r="W785" s="6"/>
      <c r="X785" s="6"/>
      <c r="Y785" s="6"/>
      <c r="Z785" s="6"/>
    </row>
    <row r="786" spans="1:26" x14ac:dyDescent="0.3">
      <c r="A786" s="75">
        <v>10000799</v>
      </c>
      <c r="B786" s="72" t="s">
        <v>537</v>
      </c>
      <c r="C786" s="92" t="s">
        <v>997</v>
      </c>
      <c r="D786" s="6"/>
      <c r="E786" s="14" t="str">
        <f t="shared" si="12"/>
        <v>SNB959966681252</v>
      </c>
      <c r="F786" s="6"/>
      <c r="G786" s="6"/>
      <c r="H786" s="6"/>
      <c r="I786" s="6"/>
      <c r="J786" s="6"/>
      <c r="K786" s="6"/>
      <c r="L786" s="6"/>
      <c r="M786" s="6"/>
      <c r="N786" s="6"/>
      <c r="O786" s="6"/>
      <c r="P786" s="6"/>
      <c r="Q786" s="6"/>
      <c r="R786" s="6"/>
      <c r="S786" s="6"/>
      <c r="T786" s="6"/>
      <c r="U786" s="6"/>
      <c r="V786" s="6"/>
      <c r="W786" s="6"/>
      <c r="X786" s="6"/>
      <c r="Y786" s="6"/>
      <c r="Z786" s="6"/>
    </row>
    <row r="787" spans="1:26" x14ac:dyDescent="0.3">
      <c r="A787" s="75">
        <v>10001477</v>
      </c>
      <c r="B787" s="72" t="s">
        <v>163</v>
      </c>
      <c r="C787" s="92" t="s">
        <v>1719</v>
      </c>
      <c r="D787" s="6"/>
      <c r="E787" s="14" t="str">
        <f t="shared" si="12"/>
        <v>SNB923190544898</v>
      </c>
      <c r="F787" s="6"/>
      <c r="G787" s="6"/>
      <c r="H787" s="6"/>
      <c r="I787" s="6"/>
      <c r="J787" s="6"/>
      <c r="K787" s="6"/>
      <c r="L787" s="6"/>
      <c r="M787" s="6"/>
      <c r="N787" s="6"/>
      <c r="O787" s="6"/>
      <c r="P787" s="6"/>
      <c r="Q787" s="6"/>
      <c r="R787" s="6"/>
      <c r="S787" s="6"/>
      <c r="T787" s="6"/>
      <c r="U787" s="6"/>
      <c r="V787" s="6"/>
      <c r="W787" s="6"/>
      <c r="X787" s="6"/>
      <c r="Y787" s="6"/>
      <c r="Z787" s="6"/>
    </row>
    <row r="788" spans="1:26" x14ac:dyDescent="0.3">
      <c r="A788" s="75">
        <v>10000818</v>
      </c>
      <c r="B788" s="72" t="s">
        <v>169</v>
      </c>
      <c r="C788" s="92" t="s">
        <v>1720</v>
      </c>
      <c r="D788" s="6"/>
      <c r="E788" s="14" t="str">
        <f t="shared" si="12"/>
        <v>SNB924332586844</v>
      </c>
      <c r="F788" s="6"/>
      <c r="G788" s="6"/>
      <c r="H788" s="6"/>
      <c r="I788" s="6"/>
      <c r="J788" s="6"/>
      <c r="K788" s="6"/>
      <c r="L788" s="6"/>
      <c r="M788" s="6"/>
      <c r="N788" s="6"/>
      <c r="O788" s="6"/>
      <c r="P788" s="6"/>
      <c r="Q788" s="6"/>
      <c r="R788" s="6"/>
      <c r="S788" s="6"/>
      <c r="T788" s="6"/>
      <c r="U788" s="6"/>
      <c r="V788" s="6"/>
      <c r="W788" s="6"/>
      <c r="X788" s="6"/>
      <c r="Y788" s="6"/>
      <c r="Z788" s="6"/>
    </row>
    <row r="789" spans="1:26" x14ac:dyDescent="0.3">
      <c r="A789" s="75">
        <v>10011251</v>
      </c>
      <c r="B789" s="72" t="s">
        <v>704</v>
      </c>
      <c r="C789" s="92" t="s">
        <v>1813</v>
      </c>
      <c r="D789" s="6"/>
      <c r="E789" s="14" t="str">
        <f t="shared" si="12"/>
        <v>SNB975061261090</v>
      </c>
      <c r="F789" s="6"/>
      <c r="G789" s="6"/>
      <c r="H789" s="6"/>
      <c r="I789" s="6"/>
      <c r="J789" s="6"/>
      <c r="K789" s="6"/>
      <c r="L789" s="6"/>
      <c r="M789" s="6"/>
      <c r="N789" s="6"/>
      <c r="O789" s="6"/>
      <c r="P789" s="6"/>
      <c r="Q789" s="6"/>
      <c r="R789" s="6"/>
      <c r="S789" s="6"/>
      <c r="T789" s="6"/>
      <c r="U789" s="6"/>
      <c r="V789" s="6"/>
      <c r="W789" s="6"/>
      <c r="X789" s="6"/>
      <c r="Y789" s="6"/>
      <c r="Z789" s="6"/>
    </row>
    <row r="790" spans="1:26" x14ac:dyDescent="0.3">
      <c r="A790" s="75">
        <v>10012130</v>
      </c>
      <c r="B790" s="72" t="s">
        <v>730</v>
      </c>
      <c r="C790" s="92" t="s">
        <v>1836</v>
      </c>
      <c r="D790" s="6"/>
      <c r="E790" s="14" t="str">
        <f t="shared" si="12"/>
        <v>SNB977451702473</v>
      </c>
      <c r="F790" s="6"/>
      <c r="G790" s="6"/>
      <c r="H790" s="6"/>
      <c r="I790" s="6"/>
      <c r="J790" s="6"/>
      <c r="K790" s="6"/>
      <c r="L790" s="6"/>
      <c r="M790" s="6"/>
      <c r="N790" s="6"/>
      <c r="O790" s="6"/>
      <c r="P790" s="6"/>
      <c r="Q790" s="6"/>
      <c r="R790" s="6"/>
      <c r="S790" s="6"/>
      <c r="T790" s="6"/>
      <c r="U790" s="6"/>
      <c r="V790" s="6"/>
      <c r="W790" s="6"/>
      <c r="X790" s="6"/>
      <c r="Y790" s="6"/>
      <c r="Z790" s="6"/>
    </row>
    <row r="791" spans="1:26" x14ac:dyDescent="0.3">
      <c r="A791" s="75">
        <v>10003667</v>
      </c>
      <c r="B791" s="72" t="s">
        <v>767</v>
      </c>
      <c r="C791" s="92" t="s">
        <v>1034</v>
      </c>
      <c r="D791" s="6"/>
      <c r="E791" s="14" t="str">
        <f t="shared" si="12"/>
        <v>SNB981122608278</v>
      </c>
      <c r="F791" s="6"/>
      <c r="G791" s="6"/>
      <c r="H791" s="6"/>
      <c r="I791" s="6"/>
      <c r="J791" s="6"/>
      <c r="K791" s="6"/>
      <c r="L791" s="6"/>
      <c r="M791" s="6"/>
      <c r="N791" s="6"/>
      <c r="O791" s="6"/>
      <c r="P791" s="6"/>
      <c r="Q791" s="6"/>
      <c r="R791" s="6"/>
      <c r="S791" s="6"/>
      <c r="T791" s="6"/>
      <c r="U791" s="6"/>
      <c r="V791" s="6"/>
      <c r="W791" s="6"/>
      <c r="X791" s="6"/>
      <c r="Y791" s="6"/>
      <c r="Z791" s="6"/>
    </row>
    <row r="792" spans="1:26" x14ac:dyDescent="0.3">
      <c r="A792" s="75">
        <v>10003062</v>
      </c>
      <c r="B792" s="72" t="s">
        <v>279</v>
      </c>
      <c r="C792" s="92" t="s">
        <v>952</v>
      </c>
      <c r="D792" s="6"/>
      <c r="E792" s="14" t="str">
        <f t="shared" si="12"/>
        <v>SNB933869654360</v>
      </c>
      <c r="F792" s="6"/>
      <c r="G792" s="6"/>
      <c r="H792" s="6"/>
      <c r="I792" s="6"/>
      <c r="J792" s="6"/>
      <c r="K792" s="6"/>
      <c r="L792" s="6"/>
      <c r="M792" s="6"/>
      <c r="N792" s="6"/>
      <c r="O792" s="6"/>
      <c r="P792" s="6"/>
      <c r="Q792" s="6"/>
      <c r="R792" s="6"/>
      <c r="S792" s="6"/>
      <c r="T792" s="6"/>
      <c r="U792" s="6"/>
      <c r="V792" s="6"/>
      <c r="W792" s="6"/>
      <c r="X792" s="6"/>
      <c r="Y792" s="6"/>
      <c r="Z792" s="6"/>
    </row>
    <row r="793" spans="1:26" x14ac:dyDescent="0.3">
      <c r="A793" s="75">
        <v>10001834</v>
      </c>
      <c r="B793" s="72" t="s">
        <v>746</v>
      </c>
      <c r="C793" s="92" t="s">
        <v>1031</v>
      </c>
      <c r="D793" s="6"/>
      <c r="E793" s="14" t="str">
        <f t="shared" si="12"/>
        <v>SNB979269087643</v>
      </c>
      <c r="F793" s="6"/>
      <c r="G793" s="6"/>
      <c r="H793" s="6"/>
      <c r="I793" s="6"/>
      <c r="J793" s="6"/>
      <c r="K793" s="6"/>
      <c r="L793" s="6"/>
      <c r="M793" s="6"/>
      <c r="N793" s="6"/>
      <c r="O793" s="6"/>
      <c r="P793" s="6"/>
      <c r="Q793" s="6"/>
      <c r="R793" s="6"/>
      <c r="S793" s="6"/>
      <c r="T793" s="6"/>
      <c r="U793" s="6"/>
      <c r="V793" s="6"/>
      <c r="W793" s="6"/>
      <c r="X793" s="6"/>
      <c r="Y793" s="6"/>
      <c r="Z793" s="6"/>
    </row>
    <row r="794" spans="1:26" x14ac:dyDescent="0.3">
      <c r="A794" s="75">
        <v>10001835</v>
      </c>
      <c r="B794" s="72" t="s">
        <v>624</v>
      </c>
      <c r="C794" s="92" t="s">
        <v>1010</v>
      </c>
      <c r="D794" s="6"/>
      <c r="E794" s="14" t="str">
        <f t="shared" si="12"/>
        <v>SNB968295079586</v>
      </c>
      <c r="F794" s="6"/>
      <c r="G794" s="6"/>
      <c r="H794" s="6"/>
      <c r="I794" s="6"/>
      <c r="J794" s="6"/>
      <c r="K794" s="6"/>
      <c r="L794" s="6"/>
      <c r="M794" s="6"/>
      <c r="N794" s="6"/>
      <c r="O794" s="6"/>
      <c r="P794" s="6"/>
      <c r="Q794" s="6"/>
      <c r="R794" s="6"/>
      <c r="S794" s="6"/>
      <c r="T794" s="6"/>
      <c r="U794" s="6"/>
      <c r="V794" s="6"/>
      <c r="W794" s="6"/>
      <c r="X794" s="6"/>
      <c r="Y794" s="6"/>
      <c r="Z794" s="6"/>
    </row>
    <row r="795" spans="1:26" x14ac:dyDescent="0.3">
      <c r="A795" s="75">
        <v>10007080</v>
      </c>
      <c r="B795" s="72" t="s">
        <v>422</v>
      </c>
      <c r="C795" s="92" t="s">
        <v>1722</v>
      </c>
      <c r="D795" s="6"/>
      <c r="E795" s="14" t="str">
        <f t="shared" si="12"/>
        <v>SNB947514936855</v>
      </c>
      <c r="F795" s="6"/>
      <c r="G795" s="6"/>
      <c r="H795" s="6"/>
      <c r="I795" s="6"/>
      <c r="J795" s="6"/>
      <c r="K795" s="6"/>
      <c r="L795" s="6"/>
      <c r="M795" s="6"/>
      <c r="N795" s="6"/>
      <c r="O795" s="6"/>
      <c r="P795" s="6"/>
      <c r="Q795" s="6"/>
      <c r="R795" s="6"/>
      <c r="S795" s="6"/>
      <c r="T795" s="6"/>
      <c r="U795" s="6"/>
      <c r="V795" s="6"/>
      <c r="W795" s="6"/>
      <c r="X795" s="6"/>
      <c r="Y795" s="6"/>
      <c r="Z795" s="6"/>
    </row>
    <row r="796" spans="1:26" x14ac:dyDescent="0.3">
      <c r="A796" s="75">
        <v>10011287</v>
      </c>
      <c r="B796" s="72" t="s">
        <v>9</v>
      </c>
      <c r="C796" s="92" t="s">
        <v>1816</v>
      </c>
      <c r="D796" s="6"/>
      <c r="E796" s="14" t="str">
        <f t="shared" si="12"/>
        <v>SNB903808877785</v>
      </c>
      <c r="F796" s="6"/>
      <c r="G796" s="6"/>
      <c r="H796" s="6"/>
      <c r="I796" s="6"/>
      <c r="J796" s="6"/>
      <c r="K796" s="6"/>
      <c r="L796" s="6"/>
      <c r="M796" s="6"/>
      <c r="N796" s="6"/>
      <c r="O796" s="6"/>
      <c r="P796" s="6"/>
      <c r="Q796" s="6"/>
      <c r="R796" s="6"/>
      <c r="S796" s="6"/>
      <c r="T796" s="6"/>
      <c r="U796" s="6"/>
      <c r="V796" s="6"/>
      <c r="W796" s="6"/>
      <c r="X796" s="6"/>
      <c r="Y796" s="6"/>
      <c r="Z796" s="6"/>
    </row>
    <row r="797" spans="1:26" x14ac:dyDescent="0.3">
      <c r="A797" s="75">
        <v>10007081</v>
      </c>
      <c r="B797" s="72" t="s">
        <v>840</v>
      </c>
      <c r="C797" s="92" t="s">
        <v>1723</v>
      </c>
      <c r="D797" s="6"/>
      <c r="E797" s="14" t="str">
        <f t="shared" si="12"/>
        <v>SNB986482940686</v>
      </c>
      <c r="F797" s="6"/>
      <c r="G797" s="6"/>
      <c r="H797" s="6"/>
      <c r="I797" s="6"/>
      <c r="J797" s="6"/>
      <c r="K797" s="6"/>
      <c r="L797" s="6"/>
      <c r="M797" s="6"/>
      <c r="N797" s="6"/>
      <c r="O797" s="6"/>
      <c r="P797" s="6"/>
      <c r="Q797" s="6"/>
      <c r="R797" s="6"/>
      <c r="S797" s="6"/>
      <c r="T797" s="6"/>
      <c r="U797" s="6"/>
      <c r="V797" s="6"/>
      <c r="W797" s="6"/>
      <c r="X797" s="6"/>
      <c r="Y797" s="6"/>
      <c r="Z797" s="6"/>
    </row>
    <row r="798" spans="1:26" x14ac:dyDescent="0.3">
      <c r="A798" s="75">
        <v>10012373</v>
      </c>
      <c r="B798" s="72" t="s">
        <v>227</v>
      </c>
      <c r="C798" s="92" t="s">
        <v>1842</v>
      </c>
      <c r="D798" s="6"/>
      <c r="E798" s="14" t="str">
        <f t="shared" si="12"/>
        <v>SNB929262647085</v>
      </c>
      <c r="F798" s="6"/>
      <c r="G798" s="6"/>
      <c r="H798" s="6"/>
      <c r="I798" s="6"/>
      <c r="J798" s="6"/>
      <c r="K798" s="6"/>
      <c r="L798" s="6"/>
      <c r="M798" s="6"/>
      <c r="N798" s="6"/>
      <c r="O798" s="6"/>
      <c r="P798" s="6"/>
      <c r="Q798" s="6"/>
      <c r="R798" s="6"/>
      <c r="S798" s="6"/>
      <c r="T798" s="6"/>
      <c r="U798" s="6"/>
      <c r="V798" s="6"/>
      <c r="W798" s="6"/>
      <c r="X798" s="6"/>
      <c r="Y798" s="6"/>
      <c r="Z798" s="6"/>
    </row>
    <row r="799" spans="1:26" x14ac:dyDescent="0.3">
      <c r="A799" s="75">
        <v>10011349</v>
      </c>
      <c r="B799" s="72" t="s">
        <v>759</v>
      </c>
      <c r="C799" s="92" t="s">
        <v>899</v>
      </c>
      <c r="D799" s="6"/>
      <c r="E799" s="14" t="str">
        <f t="shared" si="12"/>
        <v>SNB980362940834</v>
      </c>
      <c r="F799" s="6"/>
      <c r="G799" s="6"/>
      <c r="H799" s="6"/>
      <c r="I799" s="6"/>
      <c r="J799" s="6"/>
      <c r="K799" s="6"/>
      <c r="L799" s="6"/>
      <c r="M799" s="6"/>
      <c r="N799" s="6"/>
      <c r="O799" s="6"/>
      <c r="P799" s="6"/>
      <c r="Q799" s="6"/>
      <c r="R799" s="6"/>
      <c r="S799" s="6"/>
      <c r="T799" s="6"/>
      <c r="U799" s="6"/>
      <c r="V799" s="6"/>
      <c r="W799" s="6"/>
      <c r="X799" s="6"/>
      <c r="Y799" s="6"/>
      <c r="Z799" s="6"/>
    </row>
    <row r="800" spans="1:26" x14ac:dyDescent="0.3">
      <c r="A800" s="75">
        <v>10001349</v>
      </c>
      <c r="B800" s="72" t="s">
        <v>759</v>
      </c>
      <c r="C800" s="92" t="s">
        <v>899</v>
      </c>
      <c r="D800" s="6"/>
      <c r="E800" s="14" t="str">
        <f t="shared" si="12"/>
        <v>SNB980362940834</v>
      </c>
      <c r="F800" s="6"/>
      <c r="G800" s="6"/>
      <c r="H800" s="6"/>
      <c r="I800" s="6"/>
      <c r="J800" s="6"/>
      <c r="K800" s="6"/>
      <c r="L800" s="6"/>
      <c r="M800" s="6"/>
      <c r="N800" s="6"/>
      <c r="O800" s="6"/>
      <c r="P800" s="6"/>
      <c r="Q800" s="6"/>
      <c r="R800" s="6"/>
      <c r="S800" s="6"/>
      <c r="T800" s="6"/>
      <c r="U800" s="6"/>
      <c r="V800" s="6"/>
      <c r="W800" s="6"/>
      <c r="X800" s="6"/>
      <c r="Y800" s="6"/>
      <c r="Z800" s="6"/>
    </row>
    <row r="801" spans="1:26" x14ac:dyDescent="0.3">
      <c r="A801" s="75">
        <v>10003521</v>
      </c>
      <c r="B801" s="72" t="s">
        <v>284</v>
      </c>
      <c r="C801" s="92" t="s">
        <v>1724</v>
      </c>
      <c r="D801" s="6"/>
      <c r="E801" s="14" t="str">
        <f t="shared" si="12"/>
        <v>SNB934214092950</v>
      </c>
      <c r="F801" s="6"/>
      <c r="G801" s="6"/>
      <c r="H801" s="6"/>
      <c r="I801" s="6"/>
      <c r="J801" s="6"/>
      <c r="K801" s="6"/>
      <c r="L801" s="6"/>
      <c r="M801" s="6"/>
      <c r="N801" s="6"/>
      <c r="O801" s="6"/>
      <c r="P801" s="6"/>
      <c r="Q801" s="6"/>
      <c r="R801" s="6"/>
      <c r="S801" s="6"/>
      <c r="T801" s="6"/>
      <c r="U801" s="6"/>
      <c r="V801" s="6"/>
      <c r="W801" s="6"/>
      <c r="X801" s="6"/>
      <c r="Y801" s="6"/>
      <c r="Z801" s="6"/>
    </row>
    <row r="802" spans="1:26" x14ac:dyDescent="0.3">
      <c r="A802" s="75">
        <v>10003426</v>
      </c>
      <c r="B802" s="72" t="s">
        <v>437</v>
      </c>
      <c r="C802" s="92" t="s">
        <v>1725</v>
      </c>
      <c r="D802" s="6"/>
      <c r="E802" s="14" t="str">
        <f t="shared" si="12"/>
        <v>SNB948673048298</v>
      </c>
      <c r="F802" s="6"/>
      <c r="G802" s="6"/>
      <c r="H802" s="6"/>
      <c r="I802" s="6"/>
      <c r="J802" s="6"/>
      <c r="K802" s="6"/>
      <c r="L802" s="6"/>
      <c r="M802" s="6"/>
      <c r="N802" s="6"/>
      <c r="O802" s="6"/>
      <c r="P802" s="6"/>
      <c r="Q802" s="6"/>
      <c r="R802" s="6"/>
      <c r="S802" s="6"/>
      <c r="T802" s="6"/>
      <c r="U802" s="6"/>
      <c r="V802" s="6"/>
      <c r="W802" s="6"/>
      <c r="X802" s="6"/>
      <c r="Y802" s="6"/>
      <c r="Z802" s="6"/>
    </row>
    <row r="803" spans="1:26" x14ac:dyDescent="0.3">
      <c r="A803" s="75">
        <v>10003157</v>
      </c>
      <c r="B803" s="72" t="s">
        <v>579</v>
      </c>
      <c r="C803" s="92" t="s">
        <v>1007</v>
      </c>
      <c r="D803" s="6"/>
      <c r="E803" s="14" t="str">
        <f t="shared" si="12"/>
        <v>SNB964045995373</v>
      </c>
      <c r="F803" s="6"/>
      <c r="G803" s="6"/>
      <c r="H803" s="6"/>
      <c r="I803" s="6"/>
      <c r="J803" s="6"/>
      <c r="K803" s="6"/>
      <c r="L803" s="6"/>
      <c r="M803" s="6"/>
      <c r="N803" s="6"/>
      <c r="O803" s="6"/>
      <c r="P803" s="6"/>
      <c r="Q803" s="6"/>
      <c r="R803" s="6"/>
      <c r="S803" s="6"/>
      <c r="T803" s="6"/>
      <c r="U803" s="6"/>
      <c r="V803" s="6"/>
      <c r="W803" s="6"/>
      <c r="X803" s="6"/>
      <c r="Y803" s="6"/>
      <c r="Z803" s="6"/>
    </row>
    <row r="804" spans="1:26" x14ac:dyDescent="0.3">
      <c r="A804" s="75">
        <v>10001190</v>
      </c>
      <c r="B804" s="72" t="s">
        <v>771</v>
      </c>
      <c r="C804" s="92" t="s">
        <v>1035</v>
      </c>
      <c r="D804" s="6"/>
      <c r="E804" s="14" t="str">
        <f t="shared" si="12"/>
        <v>SNB981460842488</v>
      </c>
      <c r="F804" s="6"/>
      <c r="G804" s="6"/>
      <c r="H804" s="6"/>
      <c r="I804" s="6"/>
      <c r="J804" s="6"/>
      <c r="K804" s="6"/>
      <c r="L804" s="6"/>
      <c r="M804" s="6"/>
      <c r="N804" s="6"/>
      <c r="O804" s="6"/>
      <c r="P804" s="6"/>
      <c r="Q804" s="6"/>
      <c r="R804" s="6"/>
      <c r="S804" s="6"/>
      <c r="T804" s="6"/>
      <c r="U804" s="6"/>
      <c r="V804" s="6"/>
      <c r="W804" s="6"/>
      <c r="X804" s="6"/>
      <c r="Y804" s="6"/>
      <c r="Z804" s="6"/>
    </row>
    <row r="805" spans="1:26" x14ac:dyDescent="0.3">
      <c r="A805" s="75">
        <v>10000948</v>
      </c>
      <c r="B805" s="72" t="s">
        <v>324</v>
      </c>
      <c r="C805" s="92" t="s">
        <v>1726</v>
      </c>
      <c r="D805" s="6"/>
      <c r="E805" s="14" t="str">
        <f t="shared" si="12"/>
        <v>SNB939431117011</v>
      </c>
      <c r="F805" s="6"/>
      <c r="G805" s="6"/>
      <c r="H805" s="6"/>
      <c r="I805" s="6"/>
      <c r="J805" s="6"/>
      <c r="K805" s="6"/>
      <c r="L805" s="6"/>
      <c r="M805" s="6"/>
      <c r="N805" s="6"/>
      <c r="O805" s="6"/>
      <c r="P805" s="6"/>
      <c r="Q805" s="6"/>
      <c r="R805" s="6"/>
      <c r="S805" s="6"/>
      <c r="T805" s="6"/>
      <c r="U805" s="6"/>
      <c r="V805" s="6"/>
      <c r="W805" s="6"/>
      <c r="X805" s="6"/>
      <c r="Y805" s="6"/>
      <c r="Z805" s="6"/>
    </row>
    <row r="806" spans="1:26" x14ac:dyDescent="0.3">
      <c r="A806" s="75">
        <v>10001164</v>
      </c>
      <c r="B806" s="72" t="s">
        <v>35</v>
      </c>
      <c r="C806" s="92" t="s">
        <v>1727</v>
      </c>
      <c r="D806" s="6"/>
      <c r="E806" s="14" t="str">
        <f t="shared" si="12"/>
        <v>SNB911969765803</v>
      </c>
      <c r="F806" s="6"/>
      <c r="G806" s="6"/>
      <c r="H806" s="6"/>
      <c r="I806" s="6"/>
      <c r="J806" s="6"/>
      <c r="K806" s="6"/>
      <c r="L806" s="6"/>
      <c r="M806" s="6"/>
      <c r="N806" s="6"/>
      <c r="O806" s="6"/>
      <c r="P806" s="6"/>
      <c r="Q806" s="6"/>
      <c r="R806" s="6"/>
      <c r="S806" s="6"/>
      <c r="T806" s="6"/>
      <c r="U806" s="6"/>
      <c r="V806" s="6"/>
      <c r="W806" s="6"/>
      <c r="X806" s="6"/>
      <c r="Y806" s="6"/>
      <c r="Z806" s="6"/>
    </row>
    <row r="807" spans="1:26" x14ac:dyDescent="0.3">
      <c r="A807" s="75">
        <v>10007078</v>
      </c>
      <c r="B807" s="72" t="s">
        <v>82</v>
      </c>
      <c r="C807" s="92" t="s">
        <v>1728</v>
      </c>
      <c r="D807" s="6"/>
      <c r="E807" s="14" t="str">
        <f t="shared" si="12"/>
        <v>SNB916151866986</v>
      </c>
      <c r="F807" s="6"/>
      <c r="G807" s="6"/>
      <c r="H807" s="6"/>
      <c r="I807" s="6"/>
      <c r="J807" s="6"/>
      <c r="K807" s="6"/>
      <c r="L807" s="6"/>
      <c r="M807" s="6"/>
      <c r="N807" s="6"/>
      <c r="O807" s="6"/>
      <c r="P807" s="6"/>
      <c r="Q807" s="6"/>
      <c r="R807" s="6"/>
      <c r="S807" s="6"/>
      <c r="T807" s="6"/>
      <c r="U807" s="6"/>
      <c r="V807" s="6"/>
      <c r="W807" s="6"/>
      <c r="X807" s="6"/>
      <c r="Y807" s="6"/>
      <c r="Z807" s="6"/>
    </row>
    <row r="808" spans="1:26" x14ac:dyDescent="0.3">
      <c r="A808" s="75">
        <v>10000113</v>
      </c>
      <c r="B808" s="72" t="s">
        <v>849</v>
      </c>
      <c r="C808" s="92" t="s">
        <v>1729</v>
      </c>
      <c r="D808" s="6"/>
      <c r="E808" s="14" t="str">
        <f t="shared" si="12"/>
        <v>SNB987795519491</v>
      </c>
      <c r="F808" s="6"/>
      <c r="G808" s="6"/>
      <c r="H808" s="6"/>
      <c r="I808" s="6"/>
      <c r="J808" s="6"/>
      <c r="K808" s="6"/>
      <c r="L808" s="6"/>
      <c r="M808" s="6"/>
      <c r="N808" s="6"/>
      <c r="O808" s="6"/>
      <c r="P808" s="6"/>
      <c r="Q808" s="6"/>
      <c r="R808" s="6"/>
      <c r="S808" s="6"/>
      <c r="T808" s="6"/>
      <c r="U808" s="6"/>
      <c r="V808" s="6"/>
      <c r="W808" s="6"/>
      <c r="X808" s="6"/>
      <c r="Y808" s="6"/>
      <c r="Z808" s="6"/>
    </row>
    <row r="809" spans="1:26" x14ac:dyDescent="0.3">
      <c r="A809" s="75">
        <v>10001108</v>
      </c>
      <c r="B809" s="72" t="s">
        <v>492</v>
      </c>
      <c r="C809" s="92" t="s">
        <v>1730</v>
      </c>
      <c r="D809" s="6"/>
      <c r="E809" s="14" t="str">
        <f t="shared" si="12"/>
        <v>SNB955248518643</v>
      </c>
      <c r="F809" s="6"/>
      <c r="G809" s="6"/>
      <c r="H809" s="6"/>
      <c r="I809" s="6"/>
      <c r="J809" s="6"/>
      <c r="K809" s="6"/>
      <c r="L809" s="6"/>
      <c r="M809" s="6"/>
      <c r="N809" s="6"/>
      <c r="O809" s="6"/>
      <c r="P809" s="6"/>
      <c r="Q809" s="6"/>
      <c r="R809" s="6"/>
      <c r="S809" s="6"/>
      <c r="T809" s="6"/>
      <c r="U809" s="6"/>
      <c r="V809" s="6"/>
      <c r="W809" s="6"/>
      <c r="X809" s="6"/>
      <c r="Y809" s="6"/>
      <c r="Z809" s="6"/>
    </row>
    <row r="810" spans="1:26" x14ac:dyDescent="0.3">
      <c r="A810" s="75">
        <v>10001355</v>
      </c>
      <c r="B810" s="72" t="s">
        <v>350</v>
      </c>
      <c r="C810" s="92" t="s">
        <v>1731</v>
      </c>
      <c r="D810" s="6"/>
      <c r="E810" s="14" t="str">
        <f t="shared" si="12"/>
        <v>SNB941555074781</v>
      </c>
      <c r="F810" s="6"/>
      <c r="G810" s="6"/>
      <c r="H810" s="6"/>
      <c r="I810" s="6"/>
      <c r="J810" s="6"/>
      <c r="K810" s="6"/>
      <c r="L810" s="6"/>
      <c r="M810" s="6"/>
      <c r="N810" s="6"/>
      <c r="O810" s="6"/>
      <c r="P810" s="6"/>
      <c r="Q810" s="6"/>
      <c r="R810" s="6"/>
      <c r="S810" s="6"/>
      <c r="T810" s="6"/>
      <c r="U810" s="6"/>
      <c r="V810" s="6"/>
      <c r="W810" s="6"/>
      <c r="X810" s="6"/>
      <c r="Y810" s="6"/>
      <c r="Z810" s="6"/>
    </row>
    <row r="811" spans="1:26" x14ac:dyDescent="0.3">
      <c r="A811" s="75">
        <v>10000497</v>
      </c>
      <c r="B811" s="72" t="s">
        <v>488</v>
      </c>
      <c r="C811" s="92" t="s">
        <v>1732</v>
      </c>
      <c r="D811" s="6"/>
      <c r="E811" s="14" t="str">
        <f t="shared" si="12"/>
        <v>SNB954776773166</v>
      </c>
      <c r="F811" s="6"/>
      <c r="G811" s="6"/>
      <c r="H811" s="6"/>
      <c r="I811" s="6"/>
      <c r="J811" s="6"/>
      <c r="K811" s="6"/>
      <c r="L811" s="6"/>
      <c r="M811" s="6"/>
      <c r="N811" s="6"/>
      <c r="O811" s="6"/>
      <c r="P811" s="6"/>
      <c r="Q811" s="6"/>
      <c r="R811" s="6"/>
      <c r="S811" s="6"/>
      <c r="T811" s="6"/>
      <c r="U811" s="6"/>
      <c r="V811" s="6"/>
      <c r="W811" s="6"/>
      <c r="X811" s="6"/>
      <c r="Y811" s="6"/>
      <c r="Z811" s="6"/>
    </row>
    <row r="812" spans="1:26" x14ac:dyDescent="0.3">
      <c r="A812" s="75">
        <v>10001725</v>
      </c>
      <c r="B812" s="72" t="s">
        <v>110</v>
      </c>
      <c r="C812" s="92" t="s">
        <v>921</v>
      </c>
      <c r="D812" s="6"/>
      <c r="E812" s="14" t="str">
        <f t="shared" si="12"/>
        <v>SNB918539636471</v>
      </c>
      <c r="F812" s="6"/>
      <c r="G812" s="6"/>
      <c r="H812" s="6"/>
      <c r="I812" s="6"/>
      <c r="J812" s="6"/>
      <c r="K812" s="6"/>
      <c r="L812" s="6"/>
      <c r="M812" s="6"/>
      <c r="N812" s="6"/>
      <c r="O812" s="6"/>
      <c r="P812" s="6"/>
      <c r="Q812" s="6"/>
      <c r="R812" s="6"/>
      <c r="S812" s="6"/>
      <c r="T812" s="6"/>
      <c r="U812" s="6"/>
      <c r="V812" s="6"/>
      <c r="W812" s="6"/>
      <c r="X812" s="6"/>
      <c r="Y812" s="6"/>
      <c r="Z812" s="6"/>
    </row>
    <row r="813" spans="1:26" x14ac:dyDescent="0.3">
      <c r="A813" s="75">
        <v>10001107</v>
      </c>
      <c r="B813" s="72" t="s">
        <v>809</v>
      </c>
      <c r="C813" s="92" t="s">
        <v>1733</v>
      </c>
      <c r="D813" s="6"/>
      <c r="E813" s="14" t="str">
        <f t="shared" si="12"/>
        <v>SNB984334051054</v>
      </c>
      <c r="F813" s="6"/>
      <c r="G813" s="6"/>
      <c r="H813" s="6"/>
      <c r="I813" s="6"/>
      <c r="J813" s="6"/>
      <c r="K813" s="6"/>
      <c r="L813" s="6"/>
      <c r="M813" s="6"/>
      <c r="N813" s="6"/>
      <c r="O813" s="6"/>
      <c r="P813" s="6"/>
      <c r="Q813" s="6"/>
      <c r="R813" s="6"/>
      <c r="S813" s="6"/>
      <c r="T813" s="6"/>
      <c r="U813" s="6"/>
      <c r="V813" s="6"/>
      <c r="W813" s="6"/>
      <c r="X813" s="6"/>
      <c r="Y813" s="6"/>
      <c r="Z813" s="6"/>
    </row>
    <row r="814" spans="1:26" x14ac:dyDescent="0.3">
      <c r="A814" s="75">
        <v>10012047</v>
      </c>
      <c r="B814" s="72" t="s">
        <v>424</v>
      </c>
      <c r="C814" s="92" t="s">
        <v>1835</v>
      </c>
      <c r="D814" s="6"/>
      <c r="E814" s="14" t="str">
        <f t="shared" si="12"/>
        <v>SNB947592865054</v>
      </c>
      <c r="F814" s="6"/>
      <c r="G814" s="6"/>
      <c r="H814" s="6"/>
      <c r="I814" s="6"/>
      <c r="J814" s="6"/>
      <c r="K814" s="6"/>
      <c r="L814" s="6"/>
      <c r="M814" s="6"/>
      <c r="N814" s="6"/>
      <c r="O814" s="6"/>
      <c r="P814" s="6"/>
      <c r="Q814" s="6"/>
      <c r="R814" s="6"/>
      <c r="S814" s="6"/>
      <c r="T814" s="6"/>
      <c r="U814" s="6"/>
      <c r="V814" s="6"/>
      <c r="W814" s="6"/>
      <c r="X814" s="6"/>
      <c r="Y814" s="6"/>
      <c r="Z814" s="6"/>
    </row>
    <row r="815" spans="1:26" x14ac:dyDescent="0.3">
      <c r="A815" s="75">
        <v>10000540</v>
      </c>
      <c r="B815" s="72" t="s">
        <v>661</v>
      </c>
      <c r="C815" s="92" t="s">
        <v>1014</v>
      </c>
      <c r="D815" s="6"/>
      <c r="E815" s="14" t="str">
        <f t="shared" si="12"/>
        <v>SNB971199523673</v>
      </c>
      <c r="F815" s="6"/>
      <c r="G815" s="6"/>
      <c r="H815" s="6"/>
      <c r="I815" s="6"/>
      <c r="J815" s="6"/>
      <c r="K815" s="6"/>
      <c r="L815" s="6"/>
      <c r="M815" s="6"/>
      <c r="N815" s="6"/>
      <c r="O815" s="6"/>
      <c r="P815" s="6"/>
      <c r="Q815" s="6"/>
      <c r="R815" s="6"/>
      <c r="S815" s="6"/>
      <c r="T815" s="6"/>
      <c r="U815" s="6"/>
      <c r="V815" s="6"/>
      <c r="W815" s="6"/>
      <c r="X815" s="6"/>
      <c r="Y815" s="6"/>
      <c r="Z815" s="6"/>
    </row>
    <row r="816" spans="1:26" x14ac:dyDescent="0.3">
      <c r="A816" s="75">
        <v>10001159</v>
      </c>
      <c r="B816" s="72" t="s">
        <v>507</v>
      </c>
      <c r="C816" s="92" t="s">
        <v>1734</v>
      </c>
      <c r="D816" s="6"/>
      <c r="E816" s="14" t="str">
        <f t="shared" si="12"/>
        <v>SNB957209230809</v>
      </c>
      <c r="F816" s="6"/>
      <c r="G816" s="6"/>
      <c r="H816" s="6"/>
      <c r="I816" s="6"/>
      <c r="J816" s="6"/>
      <c r="K816" s="6"/>
      <c r="L816" s="6"/>
      <c r="M816" s="6"/>
      <c r="N816" s="6"/>
      <c r="O816" s="6"/>
      <c r="P816" s="6"/>
      <c r="Q816" s="6"/>
      <c r="R816" s="6"/>
      <c r="S816" s="6"/>
      <c r="T816" s="6"/>
      <c r="U816" s="6"/>
      <c r="V816" s="6"/>
      <c r="W816" s="6"/>
      <c r="X816" s="6"/>
      <c r="Y816" s="6"/>
      <c r="Z816" s="6"/>
    </row>
    <row r="817" spans="1:26" x14ac:dyDescent="0.3">
      <c r="A817" s="75">
        <v>10001471</v>
      </c>
      <c r="B817" s="72" t="s">
        <v>631</v>
      </c>
      <c r="C817" s="92" t="s">
        <v>1735</v>
      </c>
      <c r="D817" s="6"/>
      <c r="E817" s="14" t="str">
        <f t="shared" si="12"/>
        <v>SNB968862623211</v>
      </c>
      <c r="F817" s="6"/>
      <c r="G817" s="6"/>
      <c r="H817" s="6"/>
      <c r="I817" s="6"/>
      <c r="J817" s="6"/>
      <c r="K817" s="6"/>
      <c r="L817" s="6"/>
      <c r="M817" s="6"/>
      <c r="N817" s="6"/>
      <c r="O817" s="6"/>
      <c r="P817" s="6"/>
      <c r="Q817" s="6"/>
      <c r="R817" s="6"/>
      <c r="S817" s="6"/>
      <c r="T817" s="6"/>
      <c r="U817" s="6"/>
      <c r="V817" s="6"/>
      <c r="W817" s="6"/>
      <c r="X817" s="6"/>
      <c r="Y817" s="6"/>
      <c r="Z817" s="6"/>
    </row>
    <row r="818" spans="1:26" x14ac:dyDescent="0.3">
      <c r="A818" s="75">
        <v>10001094</v>
      </c>
      <c r="B818" s="72" t="s">
        <v>805</v>
      </c>
      <c r="C818" s="92" t="s">
        <v>1736</v>
      </c>
      <c r="D818" s="6"/>
      <c r="E818" s="14" t="str">
        <f t="shared" si="12"/>
        <v>SNB983964953738</v>
      </c>
      <c r="F818" s="6"/>
      <c r="G818" s="6"/>
      <c r="H818" s="6"/>
      <c r="I818" s="6"/>
      <c r="J818" s="6"/>
      <c r="K818" s="6"/>
      <c r="L818" s="6"/>
      <c r="M818" s="6"/>
      <c r="N818" s="6"/>
      <c r="O818" s="6"/>
      <c r="P818" s="6"/>
      <c r="Q818" s="6"/>
      <c r="R818" s="6"/>
      <c r="S818" s="6"/>
      <c r="T818" s="6"/>
      <c r="U818" s="6"/>
      <c r="V818" s="6"/>
      <c r="W818" s="6"/>
      <c r="X818" s="6"/>
      <c r="Y818" s="6"/>
      <c r="Z818" s="6"/>
    </row>
    <row r="819" spans="1:26" x14ac:dyDescent="0.3">
      <c r="A819" s="75">
        <v>10001405</v>
      </c>
      <c r="B819" s="72" t="s">
        <v>114</v>
      </c>
      <c r="C819" s="92" t="s">
        <v>1737</v>
      </c>
      <c r="D819" s="6"/>
      <c r="E819" s="14" t="str">
        <f t="shared" si="12"/>
        <v>SNB919067474511</v>
      </c>
      <c r="F819" s="6"/>
      <c r="G819" s="6"/>
      <c r="H819" s="6"/>
      <c r="I819" s="6"/>
      <c r="J819" s="6"/>
      <c r="K819" s="6"/>
      <c r="L819" s="6"/>
      <c r="M819" s="6"/>
      <c r="N819" s="6"/>
      <c r="O819" s="6"/>
      <c r="P819" s="6"/>
      <c r="Q819" s="6"/>
      <c r="R819" s="6"/>
      <c r="S819" s="6"/>
      <c r="T819" s="6"/>
      <c r="U819" s="6"/>
      <c r="V819" s="6"/>
      <c r="W819" s="6"/>
      <c r="X819" s="6"/>
      <c r="Y819" s="6"/>
      <c r="Z819" s="6"/>
    </row>
    <row r="820" spans="1:26" x14ac:dyDescent="0.3">
      <c r="A820" s="75">
        <v>10001191</v>
      </c>
      <c r="B820" s="72" t="s">
        <v>415</v>
      </c>
      <c r="C820" s="92" t="s">
        <v>1738</v>
      </c>
      <c r="D820" s="6"/>
      <c r="E820" s="14" t="str">
        <f t="shared" si="12"/>
        <v>SNB946885311919</v>
      </c>
      <c r="F820" s="6"/>
      <c r="G820" s="6"/>
      <c r="H820" s="6"/>
      <c r="I820" s="6"/>
      <c r="J820" s="6"/>
      <c r="K820" s="6"/>
      <c r="L820" s="6"/>
      <c r="M820" s="6"/>
      <c r="N820" s="6"/>
      <c r="O820" s="6"/>
      <c r="P820" s="6"/>
      <c r="Q820" s="6"/>
      <c r="R820" s="6"/>
      <c r="S820" s="6"/>
      <c r="T820" s="6"/>
      <c r="U820" s="6"/>
      <c r="V820" s="6"/>
      <c r="W820" s="6"/>
      <c r="X820" s="6"/>
      <c r="Y820" s="6"/>
      <c r="Z820" s="6"/>
    </row>
    <row r="821" spans="1:26" x14ac:dyDescent="0.3">
      <c r="A821" s="75">
        <v>10007066</v>
      </c>
      <c r="B821" s="72" t="s">
        <v>519</v>
      </c>
      <c r="C821" s="92" t="s">
        <v>1803</v>
      </c>
      <c r="D821" s="6"/>
      <c r="E821" s="14" t="str">
        <f t="shared" si="12"/>
        <v>SNB958077102830</v>
      </c>
      <c r="F821" s="6"/>
      <c r="G821" s="6"/>
      <c r="H821" s="6"/>
      <c r="I821" s="6"/>
      <c r="J821" s="6"/>
      <c r="K821" s="6"/>
      <c r="L821" s="6"/>
      <c r="M821" s="6"/>
      <c r="N821" s="6"/>
      <c r="O821" s="6"/>
      <c r="P821" s="6"/>
      <c r="Q821" s="6"/>
      <c r="R821" s="6"/>
      <c r="S821" s="6"/>
      <c r="T821" s="6"/>
      <c r="U821" s="6"/>
      <c r="V821" s="6"/>
      <c r="W821" s="6"/>
      <c r="X821" s="6"/>
      <c r="Y821" s="6"/>
      <c r="Z821" s="6"/>
    </row>
    <row r="822" spans="1:26" x14ac:dyDescent="0.3">
      <c r="A822" s="75">
        <v>10001615</v>
      </c>
      <c r="B822" s="72" t="s">
        <v>215</v>
      </c>
      <c r="C822" s="92" t="s">
        <v>1740</v>
      </c>
      <c r="D822" s="6"/>
      <c r="E822" s="14" t="str">
        <f t="shared" si="12"/>
        <v>SNB928340368768</v>
      </c>
      <c r="F822" s="6"/>
      <c r="G822" s="6"/>
      <c r="H822" s="6"/>
      <c r="I822" s="6"/>
      <c r="J822" s="6"/>
      <c r="K822" s="6"/>
      <c r="L822" s="6"/>
      <c r="M822" s="6"/>
      <c r="N822" s="6"/>
      <c r="O822" s="6"/>
      <c r="P822" s="6"/>
      <c r="Q822" s="6"/>
      <c r="R822" s="6"/>
      <c r="S822" s="6"/>
      <c r="T822" s="6"/>
      <c r="U822" s="6"/>
      <c r="V822" s="6"/>
      <c r="W822" s="6"/>
      <c r="X822" s="6"/>
      <c r="Y822" s="6"/>
      <c r="Z822" s="6"/>
    </row>
    <row r="823" spans="1:26" x14ac:dyDescent="0.3">
      <c r="A823" s="75">
        <v>10003039</v>
      </c>
      <c r="B823" s="72" t="s">
        <v>450</v>
      </c>
      <c r="C823" s="92" t="s">
        <v>981</v>
      </c>
      <c r="D823" s="6"/>
      <c r="E823" s="14" t="str">
        <f t="shared" si="12"/>
        <v>SNB950262883869</v>
      </c>
      <c r="F823" s="6"/>
      <c r="G823" s="6"/>
      <c r="H823" s="6"/>
      <c r="I823" s="6"/>
      <c r="J823" s="6"/>
      <c r="K823" s="6"/>
      <c r="L823" s="6"/>
      <c r="M823" s="6"/>
      <c r="N823" s="6"/>
      <c r="O823" s="6"/>
      <c r="P823" s="6"/>
      <c r="Q823" s="6"/>
      <c r="R823" s="6"/>
      <c r="S823" s="6"/>
      <c r="T823" s="6"/>
      <c r="U823" s="6"/>
      <c r="V823" s="6"/>
      <c r="W823" s="6"/>
      <c r="X823" s="6"/>
      <c r="Y823" s="6"/>
      <c r="Z823" s="6"/>
    </row>
    <row r="824" spans="1:26" x14ac:dyDescent="0.3">
      <c r="A824" s="75">
        <v>10003627</v>
      </c>
      <c r="B824" s="72" t="s">
        <v>623</v>
      </c>
      <c r="C824" s="92" t="s">
        <v>1741</v>
      </c>
      <c r="D824" s="6"/>
      <c r="E824" s="14" t="str">
        <f t="shared" si="12"/>
        <v>SNB968273674970</v>
      </c>
      <c r="F824" s="6"/>
      <c r="G824" s="6"/>
      <c r="H824" s="6"/>
      <c r="I824" s="6"/>
      <c r="J824" s="6"/>
      <c r="K824" s="6"/>
      <c r="L824" s="6"/>
      <c r="M824" s="6"/>
      <c r="N824" s="6"/>
      <c r="O824" s="6"/>
      <c r="P824" s="6"/>
      <c r="Q824" s="6"/>
      <c r="R824" s="6"/>
      <c r="S824" s="6"/>
      <c r="T824" s="6"/>
      <c r="U824" s="6"/>
      <c r="V824" s="6"/>
      <c r="W824" s="6"/>
      <c r="X824" s="6"/>
      <c r="Y824" s="6"/>
      <c r="Z824" s="6"/>
    </row>
    <row r="825" spans="1:26" x14ac:dyDescent="0.3">
      <c r="A825" s="75">
        <v>10003622</v>
      </c>
      <c r="B825" s="72" t="s">
        <v>783</v>
      </c>
      <c r="C825" s="92" t="s">
        <v>1742</v>
      </c>
      <c r="D825" s="6"/>
      <c r="E825" s="14" t="str">
        <f t="shared" si="12"/>
        <v>SNB982394830312</v>
      </c>
      <c r="F825" s="6"/>
      <c r="G825" s="6"/>
      <c r="H825" s="6"/>
      <c r="I825" s="6"/>
      <c r="J825" s="6"/>
      <c r="K825" s="6"/>
      <c r="L825" s="6"/>
      <c r="M825" s="6"/>
      <c r="N825" s="6"/>
      <c r="O825" s="6"/>
      <c r="P825" s="6"/>
      <c r="Q825" s="6"/>
      <c r="R825" s="6"/>
      <c r="S825" s="6"/>
      <c r="T825" s="6"/>
      <c r="U825" s="6"/>
      <c r="V825" s="6"/>
      <c r="W825" s="6"/>
      <c r="X825" s="6"/>
      <c r="Y825" s="6"/>
      <c r="Z825" s="6"/>
    </row>
    <row r="826" spans="1:26" x14ac:dyDescent="0.3">
      <c r="A826" s="75">
        <v>10001113</v>
      </c>
      <c r="B826" s="72" t="s">
        <v>687</v>
      </c>
      <c r="C826" s="92" t="s">
        <v>1743</v>
      </c>
      <c r="D826" s="6"/>
      <c r="E826" s="14" t="str">
        <f t="shared" si="12"/>
        <v>SNB973742186519</v>
      </c>
      <c r="F826" s="6"/>
      <c r="G826" s="6"/>
      <c r="H826" s="6"/>
      <c r="I826" s="6"/>
      <c r="J826" s="6"/>
      <c r="K826" s="6"/>
      <c r="L826" s="6"/>
      <c r="M826" s="6"/>
      <c r="N826" s="6"/>
      <c r="O826" s="6"/>
      <c r="P826" s="6"/>
      <c r="Q826" s="6"/>
      <c r="R826" s="6"/>
      <c r="S826" s="6"/>
      <c r="T826" s="6"/>
      <c r="U826" s="6"/>
      <c r="V826" s="6"/>
      <c r="W826" s="6"/>
      <c r="X826" s="6"/>
      <c r="Y826" s="6"/>
      <c r="Z826" s="6"/>
    </row>
    <row r="827" spans="1:26" x14ac:dyDescent="0.3">
      <c r="A827" s="75">
        <v>10003112</v>
      </c>
      <c r="B827" s="72" t="s">
        <v>236</v>
      </c>
      <c r="C827" s="92" t="s">
        <v>1744</v>
      </c>
      <c r="D827" s="6"/>
      <c r="E827" s="14" t="str">
        <f t="shared" si="12"/>
        <v>SNB930325069232</v>
      </c>
      <c r="F827" s="6"/>
      <c r="G827" s="6"/>
      <c r="H827" s="6"/>
      <c r="I827" s="6"/>
      <c r="J827" s="6"/>
      <c r="K827" s="6"/>
      <c r="L827" s="6"/>
      <c r="M827" s="6"/>
      <c r="N827" s="6"/>
      <c r="O827" s="6"/>
      <c r="P827" s="6"/>
      <c r="Q827" s="6"/>
      <c r="R827" s="6"/>
      <c r="S827" s="6"/>
      <c r="T827" s="6"/>
      <c r="U827" s="6"/>
      <c r="V827" s="6"/>
      <c r="W827" s="6"/>
      <c r="X827" s="6"/>
      <c r="Y827" s="6"/>
      <c r="Z827" s="6"/>
    </row>
    <row r="828" spans="1:26" x14ac:dyDescent="0.3">
      <c r="A828" s="75">
        <v>10003110</v>
      </c>
      <c r="B828" s="72" t="s">
        <v>614</v>
      </c>
      <c r="C828" s="92" t="s">
        <v>1800</v>
      </c>
      <c r="D828" s="6"/>
      <c r="E828" s="14" t="str">
        <f t="shared" si="12"/>
        <v>SNB967148688999</v>
      </c>
      <c r="F828" s="6"/>
      <c r="G828" s="6"/>
      <c r="H828" s="6"/>
      <c r="I828" s="6"/>
      <c r="J828" s="6"/>
      <c r="K828" s="6"/>
      <c r="L828" s="6"/>
      <c r="M828" s="6"/>
      <c r="N828" s="6"/>
      <c r="O828" s="6"/>
      <c r="P828" s="6"/>
      <c r="Q828" s="6"/>
      <c r="R828" s="6"/>
      <c r="S828" s="6"/>
      <c r="T828" s="6"/>
      <c r="U828" s="6"/>
      <c r="V828" s="6"/>
      <c r="W828" s="6"/>
      <c r="X828" s="6"/>
      <c r="Y828" s="6"/>
      <c r="Z828" s="6"/>
    </row>
    <row r="829" spans="1:26" x14ac:dyDescent="0.3">
      <c r="A829" s="75">
        <v>10001016</v>
      </c>
      <c r="B829" s="72" t="s">
        <v>638</v>
      </c>
      <c r="C829" s="92" t="s">
        <v>1745</v>
      </c>
      <c r="D829" s="6"/>
      <c r="E829" s="14" t="str">
        <f t="shared" si="12"/>
        <v>SNB969473762610</v>
      </c>
      <c r="F829" s="6"/>
      <c r="G829" s="6"/>
      <c r="H829" s="6"/>
      <c r="I829" s="6"/>
      <c r="J829" s="6"/>
      <c r="K829" s="6"/>
      <c r="L829" s="6"/>
      <c r="M829" s="6"/>
      <c r="N829" s="6"/>
      <c r="O829" s="6"/>
      <c r="P829" s="6"/>
      <c r="Q829" s="6"/>
      <c r="R829" s="6"/>
      <c r="S829" s="6"/>
      <c r="T829" s="6"/>
      <c r="U829" s="6"/>
      <c r="V829" s="6"/>
      <c r="W829" s="6"/>
      <c r="X829" s="6"/>
      <c r="Y829" s="6"/>
      <c r="Z829" s="6"/>
    </row>
    <row r="830" spans="1:26" x14ac:dyDescent="0.3">
      <c r="A830" s="75">
        <v>10000577</v>
      </c>
      <c r="B830" s="72" t="s">
        <v>421</v>
      </c>
      <c r="C830" s="92" t="s">
        <v>1746</v>
      </c>
      <c r="D830" s="6"/>
      <c r="E830" s="14" t="str">
        <f t="shared" si="12"/>
        <v>SNB947270211210</v>
      </c>
      <c r="F830" s="6"/>
      <c r="G830" s="6"/>
      <c r="H830" s="6"/>
      <c r="I830" s="6"/>
      <c r="J830" s="6"/>
      <c r="K830" s="6"/>
      <c r="L830" s="6"/>
      <c r="M830" s="6"/>
      <c r="N830" s="6"/>
      <c r="O830" s="6"/>
      <c r="P830" s="6"/>
      <c r="Q830" s="6"/>
      <c r="R830" s="6"/>
      <c r="S830" s="6"/>
      <c r="T830" s="6"/>
      <c r="U830" s="6"/>
      <c r="V830" s="6"/>
      <c r="W830" s="6"/>
      <c r="X830" s="6"/>
      <c r="Y830" s="6"/>
      <c r="Z830" s="6"/>
    </row>
    <row r="831" spans="1:26" x14ac:dyDescent="0.3">
      <c r="A831" s="75">
        <v>10000965</v>
      </c>
      <c r="B831" s="72" t="s">
        <v>538</v>
      </c>
      <c r="C831" s="92" t="s">
        <v>1617</v>
      </c>
      <c r="D831" s="6"/>
      <c r="E831" s="14" t="str">
        <f t="shared" si="12"/>
        <v>SNB960060046328</v>
      </c>
      <c r="F831" s="6"/>
      <c r="G831" s="6"/>
      <c r="H831" s="6"/>
      <c r="I831" s="6"/>
      <c r="J831" s="6"/>
      <c r="K831" s="6"/>
      <c r="L831" s="6"/>
      <c r="M831" s="6"/>
      <c r="N831" s="6"/>
      <c r="O831" s="6"/>
      <c r="P831" s="6"/>
      <c r="Q831" s="6"/>
      <c r="R831" s="6"/>
      <c r="S831" s="6"/>
      <c r="T831" s="6"/>
      <c r="U831" s="6"/>
      <c r="V831" s="6"/>
      <c r="W831" s="6"/>
      <c r="X831" s="6"/>
      <c r="Y831" s="6"/>
      <c r="Z831" s="6"/>
    </row>
    <row r="832" spans="1:26" x14ac:dyDescent="0.3">
      <c r="A832" s="75">
        <v>10003782</v>
      </c>
      <c r="B832" s="72" t="s">
        <v>376</v>
      </c>
      <c r="C832" s="92" t="s">
        <v>1747</v>
      </c>
      <c r="D832" s="6"/>
      <c r="E832" s="14" t="str">
        <f t="shared" si="12"/>
        <v>SNB943662886851</v>
      </c>
      <c r="F832" s="6"/>
      <c r="G832" s="6"/>
      <c r="H832" s="6"/>
      <c r="I832" s="6"/>
      <c r="J832" s="6"/>
      <c r="K832" s="6"/>
      <c r="L832" s="6"/>
      <c r="M832" s="6"/>
      <c r="N832" s="6"/>
      <c r="O832" s="6"/>
      <c r="P832" s="6"/>
      <c r="Q832" s="6"/>
      <c r="R832" s="6"/>
      <c r="S832" s="6"/>
      <c r="T832" s="6"/>
      <c r="U832" s="6"/>
      <c r="V832" s="6"/>
      <c r="W832" s="6"/>
      <c r="X832" s="6"/>
      <c r="Y832" s="6"/>
      <c r="Z832" s="6"/>
    </row>
    <row r="833" spans="1:26" x14ac:dyDescent="0.3">
      <c r="A833" s="75">
        <v>10000996</v>
      </c>
      <c r="B833" s="72" t="s">
        <v>225</v>
      </c>
      <c r="C833" s="92" t="s">
        <v>1748</v>
      </c>
      <c r="D833" s="6"/>
      <c r="E833" s="14" t="str">
        <f t="shared" si="12"/>
        <v>SNB929168402344</v>
      </c>
      <c r="F833" s="6"/>
      <c r="G833" s="6"/>
      <c r="H833" s="6"/>
      <c r="I833" s="6"/>
      <c r="J833" s="6"/>
      <c r="K833" s="6"/>
      <c r="L833" s="6"/>
      <c r="M833" s="6"/>
      <c r="N833" s="6"/>
      <c r="O833" s="6"/>
      <c r="P833" s="6"/>
      <c r="Q833" s="6"/>
      <c r="R833" s="6"/>
      <c r="S833" s="6"/>
      <c r="T833" s="6"/>
      <c r="U833" s="6"/>
      <c r="V833" s="6"/>
      <c r="W833" s="6"/>
      <c r="X833" s="6"/>
      <c r="Y833" s="6"/>
      <c r="Z833" s="6"/>
    </row>
    <row r="834" spans="1:26" x14ac:dyDescent="0.3">
      <c r="A834" s="75">
        <v>10001404</v>
      </c>
      <c r="B834" s="72" t="s">
        <v>766</v>
      </c>
      <c r="C834" s="92" t="s">
        <v>1749</v>
      </c>
      <c r="D834" s="6"/>
      <c r="E834" s="14" t="str">
        <f t="shared" si="12"/>
        <v>SNB981113965977</v>
      </c>
      <c r="F834" s="6"/>
      <c r="G834" s="6"/>
      <c r="H834" s="6"/>
      <c r="I834" s="6"/>
      <c r="J834" s="6"/>
      <c r="K834" s="6"/>
      <c r="L834" s="6"/>
      <c r="M834" s="6"/>
      <c r="N834" s="6"/>
      <c r="O834" s="6"/>
      <c r="P834" s="6"/>
      <c r="Q834" s="6"/>
      <c r="R834" s="6"/>
      <c r="S834" s="6"/>
      <c r="T834" s="6"/>
      <c r="U834" s="6"/>
      <c r="V834" s="6"/>
      <c r="W834" s="6"/>
      <c r="X834" s="6"/>
      <c r="Y834" s="6"/>
      <c r="Z834" s="6"/>
    </row>
    <row r="835" spans="1:26" x14ac:dyDescent="0.3">
      <c r="A835" s="75">
        <v>10003122</v>
      </c>
      <c r="B835" s="72" t="s">
        <v>76</v>
      </c>
      <c r="C835" s="92" t="s">
        <v>914</v>
      </c>
      <c r="D835" s="6"/>
      <c r="E835" s="14" t="str">
        <f t="shared" ref="E835:E898" si="13">B835</f>
        <v>SNB915638224585</v>
      </c>
      <c r="F835" s="6"/>
      <c r="G835" s="6"/>
      <c r="H835" s="6"/>
      <c r="I835" s="6"/>
      <c r="J835" s="6"/>
      <c r="K835" s="6"/>
      <c r="L835" s="6"/>
      <c r="M835" s="6"/>
      <c r="N835" s="6"/>
      <c r="O835" s="6"/>
      <c r="P835" s="6"/>
      <c r="Q835" s="6"/>
      <c r="R835" s="6"/>
      <c r="S835" s="6"/>
      <c r="T835" s="6"/>
      <c r="U835" s="6"/>
      <c r="V835" s="6"/>
      <c r="W835" s="6"/>
      <c r="X835" s="6"/>
      <c r="Y835" s="6"/>
      <c r="Z835" s="6"/>
    </row>
    <row r="836" spans="1:26" x14ac:dyDescent="0.3">
      <c r="A836" s="75">
        <v>10001757</v>
      </c>
      <c r="B836" s="72" t="s">
        <v>637</v>
      </c>
      <c r="C836" s="92" t="s">
        <v>1750</v>
      </c>
      <c r="D836" s="6"/>
      <c r="E836" s="14" t="str">
        <f t="shared" si="13"/>
        <v>SNB969362778135</v>
      </c>
      <c r="F836" s="6"/>
      <c r="G836" s="6"/>
      <c r="H836" s="6"/>
      <c r="I836" s="6"/>
      <c r="J836" s="6"/>
      <c r="K836" s="6"/>
      <c r="L836" s="6"/>
      <c r="M836" s="6"/>
      <c r="N836" s="6"/>
      <c r="O836" s="6"/>
      <c r="P836" s="6"/>
      <c r="Q836" s="6"/>
      <c r="R836" s="6"/>
      <c r="S836" s="6"/>
      <c r="T836" s="6"/>
      <c r="U836" s="6"/>
      <c r="V836" s="6"/>
      <c r="W836" s="6"/>
      <c r="X836" s="6"/>
      <c r="Y836" s="6"/>
      <c r="Z836" s="6"/>
    </row>
    <row r="837" spans="1:26" x14ac:dyDescent="0.3">
      <c r="A837" s="75">
        <v>10001285</v>
      </c>
      <c r="B837" s="72" t="s">
        <v>609</v>
      </c>
      <c r="C837" s="92" t="s">
        <v>1674</v>
      </c>
      <c r="D837" s="6"/>
      <c r="E837" s="14" t="str">
        <f t="shared" si="13"/>
        <v>SNB966813503780</v>
      </c>
      <c r="F837" s="6"/>
      <c r="G837" s="6"/>
      <c r="H837" s="6"/>
      <c r="I837" s="6"/>
      <c r="J837" s="6"/>
      <c r="K837" s="6"/>
      <c r="L837" s="6"/>
      <c r="M837" s="6"/>
      <c r="N837" s="6"/>
      <c r="O837" s="6"/>
      <c r="P837" s="6"/>
      <c r="Q837" s="6"/>
      <c r="R837" s="6"/>
      <c r="S837" s="6"/>
      <c r="T837" s="6"/>
      <c r="U837" s="6"/>
      <c r="V837" s="6"/>
      <c r="W837" s="6"/>
      <c r="X837" s="6"/>
      <c r="Y837" s="6"/>
      <c r="Z837" s="6"/>
    </row>
    <row r="838" spans="1:26" x14ac:dyDescent="0.3">
      <c r="A838" s="75">
        <v>10012361</v>
      </c>
      <c r="B838" s="72" t="s">
        <v>447</v>
      </c>
      <c r="C838" s="92" t="s">
        <v>1840</v>
      </c>
      <c r="D838" s="6"/>
      <c r="E838" s="14" t="str">
        <f t="shared" si="13"/>
        <v>SNB950006175489</v>
      </c>
      <c r="F838" s="6"/>
      <c r="G838" s="6"/>
      <c r="H838" s="6"/>
      <c r="I838" s="6"/>
      <c r="J838" s="6"/>
      <c r="K838" s="6"/>
      <c r="L838" s="6"/>
      <c r="M838" s="6"/>
      <c r="N838" s="6"/>
      <c r="O838" s="6"/>
      <c r="P838" s="6"/>
      <c r="Q838" s="6"/>
      <c r="R838" s="6"/>
      <c r="S838" s="6"/>
      <c r="T838" s="6"/>
      <c r="U838" s="6"/>
      <c r="V838" s="6"/>
      <c r="W838" s="6"/>
      <c r="X838" s="6"/>
      <c r="Y838" s="6"/>
      <c r="Z838" s="6"/>
    </row>
    <row r="839" spans="1:26" x14ac:dyDescent="0.3">
      <c r="A839" s="75">
        <v>10003632</v>
      </c>
      <c r="B839" s="72" t="s">
        <v>245</v>
      </c>
      <c r="C839" s="92" t="s">
        <v>1751</v>
      </c>
      <c r="D839" s="6"/>
      <c r="E839" s="14" t="str">
        <f t="shared" si="13"/>
        <v>SNB931164620455</v>
      </c>
      <c r="F839" s="6"/>
      <c r="G839" s="6"/>
      <c r="H839" s="6"/>
      <c r="I839" s="6"/>
      <c r="J839" s="6"/>
      <c r="K839" s="6"/>
      <c r="L839" s="6"/>
      <c r="M839" s="6"/>
      <c r="N839" s="6"/>
      <c r="O839" s="6"/>
      <c r="P839" s="6"/>
      <c r="Q839" s="6"/>
      <c r="R839" s="6"/>
      <c r="S839" s="6"/>
      <c r="T839" s="6"/>
      <c r="U839" s="6"/>
      <c r="V839" s="6"/>
      <c r="W839" s="6"/>
      <c r="X839" s="6"/>
      <c r="Y839" s="6"/>
      <c r="Z839" s="6"/>
    </row>
    <row r="840" spans="1:26" x14ac:dyDescent="0.3">
      <c r="A840" s="75">
        <v>10001470</v>
      </c>
      <c r="B840" s="72" t="s">
        <v>619</v>
      </c>
      <c r="C840" s="92" t="s">
        <v>1752</v>
      </c>
      <c r="D840" s="6"/>
      <c r="E840" s="14" t="str">
        <f t="shared" si="13"/>
        <v>SNB967812386411</v>
      </c>
      <c r="F840" s="6"/>
      <c r="G840" s="6"/>
      <c r="H840" s="6"/>
      <c r="I840" s="6"/>
      <c r="J840" s="6"/>
      <c r="K840" s="6"/>
      <c r="L840" s="6"/>
      <c r="M840" s="6"/>
      <c r="N840" s="6"/>
      <c r="O840" s="6"/>
      <c r="P840" s="6"/>
      <c r="Q840" s="6"/>
      <c r="R840" s="6"/>
      <c r="S840" s="6"/>
      <c r="T840" s="6"/>
      <c r="U840" s="6"/>
      <c r="V840" s="6"/>
      <c r="W840" s="6"/>
      <c r="X840" s="6"/>
      <c r="Y840" s="6"/>
      <c r="Z840" s="6"/>
    </row>
    <row r="841" spans="1:26" x14ac:dyDescent="0.3">
      <c r="A841" s="75">
        <v>10001495</v>
      </c>
      <c r="B841" s="72" t="s">
        <v>107</v>
      </c>
      <c r="C841" s="92" t="s">
        <v>1753</v>
      </c>
      <c r="D841" s="6"/>
      <c r="E841" s="14" t="str">
        <f t="shared" si="13"/>
        <v>SNB918250928893</v>
      </c>
      <c r="F841" s="6"/>
      <c r="G841" s="6"/>
      <c r="H841" s="6"/>
      <c r="I841" s="6"/>
      <c r="J841" s="6"/>
      <c r="K841" s="6"/>
      <c r="L841" s="6"/>
      <c r="M841" s="6"/>
      <c r="N841" s="6"/>
      <c r="O841" s="6"/>
      <c r="P841" s="6"/>
      <c r="Q841" s="6"/>
      <c r="R841" s="6"/>
      <c r="S841" s="6"/>
      <c r="T841" s="6"/>
      <c r="U841" s="6"/>
      <c r="V841" s="6"/>
      <c r="W841" s="6"/>
      <c r="X841" s="6"/>
      <c r="Y841" s="6"/>
      <c r="Z841" s="6"/>
    </row>
    <row r="842" spans="1:26" x14ac:dyDescent="0.3">
      <c r="A842" s="75">
        <v>10001525</v>
      </c>
      <c r="B842" s="72" t="s">
        <v>700</v>
      </c>
      <c r="C842" s="92" t="s">
        <v>1754</v>
      </c>
      <c r="D842" s="6"/>
      <c r="E842" s="14" t="str">
        <f t="shared" si="13"/>
        <v>SNB974739102161</v>
      </c>
      <c r="F842" s="6"/>
      <c r="G842" s="6"/>
      <c r="H842" s="6"/>
      <c r="I842" s="6"/>
      <c r="J842" s="6"/>
      <c r="K842" s="6"/>
      <c r="L842" s="6"/>
      <c r="M842" s="6"/>
      <c r="N842" s="6"/>
      <c r="O842" s="6"/>
      <c r="P842" s="6"/>
      <c r="Q842" s="6"/>
      <c r="R842" s="6"/>
      <c r="S842" s="6"/>
      <c r="T842" s="6"/>
      <c r="U842" s="6"/>
      <c r="V842" s="6"/>
      <c r="W842" s="6"/>
      <c r="X842" s="6"/>
      <c r="Y842" s="6"/>
      <c r="Z842" s="6"/>
    </row>
    <row r="843" spans="1:26" x14ac:dyDescent="0.3">
      <c r="A843" s="75">
        <v>10001265</v>
      </c>
      <c r="B843" s="72" t="s">
        <v>363</v>
      </c>
      <c r="C843" s="92" t="s">
        <v>1167</v>
      </c>
      <c r="D843" s="6"/>
      <c r="E843" s="14" t="str">
        <f t="shared" si="13"/>
        <v>SNB942630156484</v>
      </c>
      <c r="F843" s="6"/>
      <c r="G843" s="6"/>
      <c r="H843" s="6"/>
      <c r="I843" s="6"/>
      <c r="J843" s="6"/>
      <c r="K843" s="6"/>
      <c r="L843" s="6"/>
      <c r="M843" s="6"/>
      <c r="N843" s="6"/>
      <c r="O843" s="6"/>
      <c r="P843" s="6"/>
      <c r="Q843" s="6"/>
      <c r="R843" s="6"/>
      <c r="S843" s="6"/>
      <c r="T843" s="6"/>
      <c r="U843" s="6"/>
      <c r="V843" s="6"/>
      <c r="W843" s="6"/>
      <c r="X843" s="6"/>
      <c r="Y843" s="6"/>
      <c r="Z843" s="6"/>
    </row>
    <row r="844" spans="1:26" x14ac:dyDescent="0.3">
      <c r="A844" s="75">
        <v>10000488</v>
      </c>
      <c r="B844" s="72" t="s">
        <v>738</v>
      </c>
      <c r="C844" s="92" t="s">
        <v>1030</v>
      </c>
      <c r="D844" s="6"/>
      <c r="E844" s="14" t="str">
        <f t="shared" si="13"/>
        <v>SNB978071940108</v>
      </c>
      <c r="F844" s="6"/>
      <c r="G844" s="6"/>
      <c r="H844" s="6"/>
      <c r="I844" s="6"/>
      <c r="J844" s="6"/>
      <c r="K844" s="6"/>
      <c r="L844" s="6"/>
      <c r="M844" s="6"/>
      <c r="N844" s="6"/>
      <c r="O844" s="6"/>
      <c r="P844" s="6"/>
      <c r="Q844" s="6"/>
      <c r="R844" s="6"/>
      <c r="S844" s="6"/>
      <c r="T844" s="6"/>
      <c r="U844" s="6"/>
      <c r="V844" s="6"/>
      <c r="W844" s="6"/>
      <c r="X844" s="6"/>
      <c r="Y844" s="6"/>
      <c r="Z844" s="6"/>
    </row>
    <row r="845" spans="1:26" x14ac:dyDescent="0.3">
      <c r="A845" s="75">
        <v>10001832</v>
      </c>
      <c r="B845" s="72" t="s">
        <v>651</v>
      </c>
      <c r="C845" s="92" t="s">
        <v>1013</v>
      </c>
      <c r="D845" s="6"/>
      <c r="E845" s="14" t="str">
        <f t="shared" si="13"/>
        <v>SNB970821959712</v>
      </c>
      <c r="F845" s="6"/>
      <c r="G845" s="6"/>
      <c r="H845" s="6"/>
      <c r="I845" s="6"/>
      <c r="J845" s="6"/>
      <c r="K845" s="6"/>
      <c r="L845" s="6"/>
      <c r="M845" s="6"/>
      <c r="N845" s="6"/>
      <c r="O845" s="6"/>
      <c r="P845" s="6"/>
      <c r="Q845" s="6"/>
      <c r="R845" s="6"/>
      <c r="S845" s="6"/>
      <c r="T845" s="6"/>
      <c r="U845" s="6"/>
      <c r="V845" s="6"/>
      <c r="W845" s="6"/>
      <c r="X845" s="6"/>
      <c r="Y845" s="6"/>
      <c r="Z845" s="6"/>
    </row>
    <row r="846" spans="1:26" x14ac:dyDescent="0.3">
      <c r="A846" s="75">
        <v>10003662</v>
      </c>
      <c r="B846" s="72" t="s">
        <v>388</v>
      </c>
      <c r="C846" s="92" t="s">
        <v>1755</v>
      </c>
      <c r="D846" s="6"/>
      <c r="E846" s="14" t="str">
        <f t="shared" si="13"/>
        <v>SNB944835186174</v>
      </c>
      <c r="F846" s="6"/>
      <c r="G846" s="6"/>
      <c r="H846" s="6"/>
      <c r="I846" s="6"/>
      <c r="J846" s="6"/>
      <c r="K846" s="6"/>
      <c r="L846" s="6"/>
      <c r="M846" s="6"/>
      <c r="N846" s="6"/>
      <c r="O846" s="6"/>
      <c r="P846" s="6"/>
      <c r="Q846" s="6"/>
      <c r="R846" s="6"/>
      <c r="S846" s="6"/>
      <c r="T846" s="6"/>
      <c r="U846" s="6"/>
      <c r="V846" s="6"/>
      <c r="W846" s="6"/>
      <c r="X846" s="6"/>
      <c r="Y846" s="6"/>
      <c r="Z846" s="6"/>
    </row>
    <row r="847" spans="1:26" x14ac:dyDescent="0.3">
      <c r="A847" s="75">
        <v>10007471</v>
      </c>
      <c r="B847" s="72" t="s">
        <v>713</v>
      </c>
      <c r="C847" s="92" t="s">
        <v>1756</v>
      </c>
      <c r="D847" s="6"/>
      <c r="E847" s="14" t="str">
        <f t="shared" si="13"/>
        <v>SNB976089191796</v>
      </c>
      <c r="F847" s="6"/>
      <c r="G847" s="6"/>
      <c r="H847" s="6"/>
      <c r="I847" s="6"/>
      <c r="J847" s="6"/>
      <c r="K847" s="6"/>
      <c r="L847" s="6"/>
      <c r="M847" s="6"/>
      <c r="N847" s="6"/>
      <c r="O847" s="6"/>
      <c r="P847" s="6"/>
      <c r="Q847" s="6"/>
      <c r="R847" s="6"/>
      <c r="S847" s="6"/>
      <c r="T847" s="6"/>
      <c r="U847" s="6"/>
      <c r="V847" s="6"/>
      <c r="W847" s="6"/>
      <c r="X847" s="6"/>
      <c r="Y847" s="6"/>
      <c r="Z847" s="6"/>
    </row>
    <row r="848" spans="1:26" x14ac:dyDescent="0.3">
      <c r="A848" s="75">
        <v>10010500</v>
      </c>
      <c r="B848" s="72" t="s">
        <v>650</v>
      </c>
      <c r="C848" s="92" t="s">
        <v>1810</v>
      </c>
      <c r="D848" s="6"/>
      <c r="E848" s="14" t="str">
        <f t="shared" si="13"/>
        <v>SNB970734009313</v>
      </c>
      <c r="F848" s="6"/>
      <c r="G848" s="6"/>
      <c r="H848" s="6"/>
      <c r="I848" s="6"/>
      <c r="J848" s="6"/>
      <c r="K848" s="6"/>
      <c r="L848" s="6"/>
      <c r="M848" s="6"/>
      <c r="N848" s="6"/>
      <c r="O848" s="6"/>
      <c r="P848" s="6"/>
      <c r="Q848" s="6"/>
      <c r="R848" s="6"/>
      <c r="S848" s="6"/>
      <c r="T848" s="6"/>
      <c r="U848" s="6"/>
      <c r="V848" s="6"/>
      <c r="W848" s="6"/>
      <c r="X848" s="6"/>
      <c r="Y848" s="6"/>
      <c r="Z848" s="6"/>
    </row>
    <row r="849" spans="1:26" x14ac:dyDescent="0.3">
      <c r="A849" s="75">
        <v>10000260</v>
      </c>
      <c r="B849" s="72" t="s">
        <v>645</v>
      </c>
      <c r="C849" s="92" t="s">
        <v>1757</v>
      </c>
      <c r="D849" s="6"/>
      <c r="E849" s="14" t="str">
        <f t="shared" si="13"/>
        <v>SNB970033313272</v>
      </c>
      <c r="F849" s="6"/>
      <c r="G849" s="6"/>
      <c r="H849" s="6"/>
      <c r="I849" s="6"/>
      <c r="J849" s="6"/>
      <c r="K849" s="6"/>
      <c r="L849" s="6"/>
      <c r="M849" s="6"/>
      <c r="N849" s="6"/>
      <c r="O849" s="6"/>
      <c r="P849" s="6"/>
      <c r="Q849" s="6"/>
      <c r="R849" s="6"/>
      <c r="S849" s="6"/>
      <c r="T849" s="6"/>
      <c r="U849" s="6"/>
      <c r="V849" s="6"/>
      <c r="W849" s="6"/>
      <c r="X849" s="6"/>
      <c r="Y849" s="6"/>
      <c r="Z849" s="6"/>
    </row>
    <row r="850" spans="1:26" x14ac:dyDescent="0.3">
      <c r="A850" s="75">
        <v>10000596</v>
      </c>
      <c r="B850" s="72" t="s">
        <v>15</v>
      </c>
      <c r="C850" s="92" t="s">
        <v>1758</v>
      </c>
      <c r="D850" s="6"/>
      <c r="E850" s="14" t="str">
        <f t="shared" si="13"/>
        <v>SNB910696207785</v>
      </c>
      <c r="F850" s="6"/>
      <c r="G850" s="6"/>
      <c r="H850" s="6"/>
      <c r="I850" s="6"/>
      <c r="J850" s="6"/>
      <c r="K850" s="6"/>
      <c r="L850" s="6"/>
      <c r="M850" s="6"/>
      <c r="N850" s="6"/>
      <c r="O850" s="6"/>
      <c r="P850" s="6"/>
      <c r="Q850" s="6"/>
      <c r="R850" s="6"/>
      <c r="S850" s="6"/>
      <c r="T850" s="6"/>
      <c r="U850" s="6"/>
      <c r="V850" s="6"/>
      <c r="W850" s="6"/>
      <c r="X850" s="6"/>
      <c r="Y850" s="6"/>
      <c r="Z850" s="6"/>
    </row>
    <row r="851" spans="1:26" x14ac:dyDescent="0.3">
      <c r="A851" s="75">
        <v>10002915</v>
      </c>
      <c r="B851" s="72" t="s">
        <v>868</v>
      </c>
      <c r="C851" s="92" t="s">
        <v>1759</v>
      </c>
      <c r="D851" s="6"/>
      <c r="E851" s="14" t="str">
        <f t="shared" si="13"/>
        <v>SNB990887002092</v>
      </c>
      <c r="F851" s="6"/>
      <c r="G851" s="6"/>
      <c r="H851" s="6"/>
      <c r="I851" s="6"/>
      <c r="J851" s="6"/>
      <c r="K851" s="6"/>
      <c r="L851" s="6"/>
      <c r="M851" s="6"/>
      <c r="N851" s="6"/>
      <c r="O851" s="6"/>
      <c r="P851" s="6"/>
      <c r="Q851" s="6"/>
      <c r="R851" s="6"/>
      <c r="S851" s="6"/>
      <c r="T851" s="6"/>
      <c r="U851" s="6"/>
      <c r="V851" s="6"/>
      <c r="W851" s="6"/>
      <c r="X851" s="6"/>
      <c r="Y851" s="6"/>
      <c r="Z851" s="6"/>
    </row>
    <row r="852" spans="1:26" x14ac:dyDescent="0.3">
      <c r="A852" s="75"/>
      <c r="B852" s="72" t="s">
        <v>1760</v>
      </c>
      <c r="C852" s="92" t="s">
        <v>1761</v>
      </c>
      <c r="D852" s="6"/>
      <c r="E852" s="14" t="str">
        <f t="shared" si="13"/>
        <v>SNB986916159257</v>
      </c>
      <c r="F852" s="6"/>
      <c r="G852" s="6"/>
      <c r="H852" s="6"/>
      <c r="I852" s="6"/>
      <c r="J852" s="6"/>
      <c r="K852" s="6"/>
      <c r="L852" s="6"/>
      <c r="M852" s="6"/>
      <c r="N852" s="6"/>
      <c r="O852" s="6"/>
      <c r="P852" s="6"/>
      <c r="Q852" s="6"/>
      <c r="R852" s="6"/>
      <c r="S852" s="6"/>
      <c r="T852" s="6"/>
      <c r="U852" s="6"/>
      <c r="V852" s="6"/>
      <c r="W852" s="6"/>
      <c r="X852" s="6"/>
      <c r="Y852" s="6"/>
      <c r="Z852" s="6"/>
    </row>
    <row r="853" spans="1:26" x14ac:dyDescent="0.3">
      <c r="A853" s="75">
        <v>10000502</v>
      </c>
      <c r="B853" s="72" t="s">
        <v>814</v>
      </c>
      <c r="C853" s="92" t="s">
        <v>1762</v>
      </c>
      <c r="D853" s="6"/>
      <c r="E853" s="14" t="str">
        <f t="shared" si="13"/>
        <v>SNB984944755380</v>
      </c>
      <c r="F853" s="6"/>
      <c r="G853" s="6"/>
      <c r="H853" s="6"/>
      <c r="I853" s="6"/>
      <c r="J853" s="6"/>
      <c r="K853" s="6"/>
      <c r="L853" s="6"/>
      <c r="M853" s="6"/>
      <c r="N853" s="6"/>
      <c r="O853" s="6"/>
      <c r="P853" s="6"/>
      <c r="Q853" s="6"/>
      <c r="R853" s="6"/>
      <c r="S853" s="6"/>
      <c r="T853" s="6"/>
      <c r="U853" s="6"/>
      <c r="V853" s="6"/>
      <c r="W853" s="6"/>
      <c r="X853" s="6"/>
      <c r="Y853" s="6"/>
      <c r="Z853" s="6"/>
    </row>
    <row r="854" spans="1:26" x14ac:dyDescent="0.3">
      <c r="A854" s="75">
        <v>10000698</v>
      </c>
      <c r="B854" s="72" t="s">
        <v>797</v>
      </c>
      <c r="C854" s="92" t="s">
        <v>1390</v>
      </c>
      <c r="D854" s="6"/>
      <c r="E854" s="14" t="str">
        <f t="shared" si="13"/>
        <v>SNB983425156814</v>
      </c>
      <c r="F854" s="6"/>
      <c r="G854" s="6"/>
      <c r="H854" s="6"/>
      <c r="I854" s="6"/>
      <c r="J854" s="6"/>
      <c r="K854" s="6"/>
      <c r="L854" s="6"/>
      <c r="M854" s="6"/>
      <c r="N854" s="6"/>
      <c r="O854" s="6"/>
      <c r="P854" s="6"/>
      <c r="Q854" s="6"/>
      <c r="R854" s="6"/>
      <c r="S854" s="6"/>
      <c r="T854" s="6"/>
      <c r="U854" s="6"/>
      <c r="V854" s="6"/>
      <c r="W854" s="6"/>
      <c r="X854" s="6"/>
      <c r="Y854" s="6"/>
      <c r="Z854" s="6"/>
    </row>
    <row r="855" spans="1:26" x14ac:dyDescent="0.3">
      <c r="A855" s="75"/>
      <c r="B855" s="72" t="s">
        <v>1763</v>
      </c>
      <c r="C855" s="92" t="s">
        <v>1764</v>
      </c>
      <c r="D855" s="6"/>
      <c r="E855" s="14" t="str">
        <f t="shared" si="13"/>
        <v>SNB985414225433</v>
      </c>
      <c r="F855" s="6"/>
      <c r="G855" s="6"/>
      <c r="H855" s="6"/>
      <c r="I855" s="6"/>
      <c r="J855" s="6"/>
      <c r="K855" s="6"/>
      <c r="L855" s="6"/>
      <c r="M855" s="6"/>
      <c r="N855" s="6"/>
      <c r="O855" s="6"/>
      <c r="P855" s="6"/>
      <c r="Q855" s="6"/>
      <c r="R855" s="6"/>
      <c r="S855" s="6"/>
      <c r="T855" s="6"/>
      <c r="U855" s="6"/>
      <c r="V855" s="6"/>
      <c r="W855" s="6"/>
      <c r="X855" s="6"/>
      <c r="Y855" s="6"/>
      <c r="Z855" s="6"/>
    </row>
    <row r="856" spans="1:26" x14ac:dyDescent="0.3">
      <c r="A856" s="75">
        <v>10002977</v>
      </c>
      <c r="B856" s="72" t="s">
        <v>298</v>
      </c>
      <c r="C856" s="92" t="s">
        <v>1363</v>
      </c>
      <c r="D856" s="6"/>
      <c r="E856" s="14" t="str">
        <f t="shared" si="13"/>
        <v>SNB935578300972</v>
      </c>
      <c r="F856" s="6"/>
      <c r="G856" s="6"/>
      <c r="H856" s="6"/>
      <c r="I856" s="6"/>
      <c r="J856" s="6"/>
      <c r="K856" s="6"/>
      <c r="L856" s="6"/>
      <c r="M856" s="6"/>
      <c r="N856" s="6"/>
      <c r="O856" s="6"/>
      <c r="P856" s="6"/>
      <c r="Q856" s="6"/>
      <c r="R856" s="6"/>
      <c r="S856" s="6"/>
      <c r="T856" s="6"/>
      <c r="U856" s="6"/>
      <c r="V856" s="6"/>
      <c r="W856" s="6"/>
      <c r="X856" s="6"/>
      <c r="Y856" s="6"/>
      <c r="Z856" s="6"/>
    </row>
    <row r="857" spans="1:26" x14ac:dyDescent="0.3">
      <c r="A857" s="75">
        <v>10003091</v>
      </c>
      <c r="B857" s="72" t="s">
        <v>723</v>
      </c>
      <c r="C857" s="92" t="s">
        <v>1765</v>
      </c>
      <c r="D857" s="6"/>
      <c r="E857" s="14" t="str">
        <f t="shared" si="13"/>
        <v>SNB977095880292</v>
      </c>
      <c r="F857" s="6"/>
      <c r="G857" s="6"/>
      <c r="H857" s="6"/>
      <c r="I857" s="6"/>
      <c r="J857" s="6"/>
      <c r="K857" s="6"/>
      <c r="L857" s="6"/>
      <c r="M857" s="6"/>
      <c r="N857" s="6"/>
      <c r="O857" s="6"/>
      <c r="P857" s="6"/>
      <c r="Q857" s="6"/>
      <c r="R857" s="6"/>
      <c r="S857" s="6"/>
      <c r="T857" s="6"/>
      <c r="U857" s="6"/>
      <c r="V857" s="6"/>
      <c r="W857" s="6"/>
      <c r="X857" s="6"/>
      <c r="Y857" s="6"/>
      <c r="Z857" s="6"/>
    </row>
    <row r="858" spans="1:26" x14ac:dyDescent="0.3">
      <c r="A858" s="75">
        <v>10001398</v>
      </c>
      <c r="B858" s="72" t="s">
        <v>672</v>
      </c>
      <c r="C858" s="92" t="s">
        <v>1766</v>
      </c>
      <c r="D858" s="6"/>
      <c r="E858" s="14" t="str">
        <f t="shared" si="13"/>
        <v>SNB972264483465</v>
      </c>
      <c r="F858" s="6"/>
      <c r="G858" s="6"/>
      <c r="H858" s="6"/>
      <c r="I858" s="6"/>
      <c r="J858" s="6"/>
      <c r="K858" s="6"/>
      <c r="L858" s="6"/>
      <c r="M858" s="6"/>
      <c r="N858" s="6"/>
      <c r="O858" s="6"/>
      <c r="P858" s="6"/>
      <c r="Q858" s="6"/>
      <c r="R858" s="6"/>
      <c r="S858" s="6"/>
      <c r="T858" s="6"/>
      <c r="U858" s="6"/>
      <c r="V858" s="6"/>
      <c r="W858" s="6"/>
      <c r="X858" s="6"/>
      <c r="Y858" s="6"/>
      <c r="Z858" s="6"/>
    </row>
    <row r="859" spans="1:26" x14ac:dyDescent="0.3">
      <c r="A859" s="75">
        <v>10000167</v>
      </c>
      <c r="B859" s="72" t="s">
        <v>514</v>
      </c>
      <c r="C859" s="92" t="s">
        <v>1767</v>
      </c>
      <c r="D859" s="6"/>
      <c r="E859" s="14" t="str">
        <f t="shared" si="13"/>
        <v>SNB957632855181</v>
      </c>
      <c r="F859" s="6"/>
      <c r="G859" s="6"/>
      <c r="H859" s="6"/>
      <c r="I859" s="6"/>
      <c r="J859" s="6"/>
      <c r="K859" s="6"/>
      <c r="L859" s="6"/>
      <c r="M859" s="6"/>
      <c r="N859" s="6"/>
      <c r="O859" s="6"/>
      <c r="P859" s="6"/>
      <c r="Q859" s="6"/>
      <c r="R859" s="6"/>
      <c r="S859" s="6"/>
      <c r="T859" s="6"/>
      <c r="U859" s="6"/>
      <c r="V859" s="6"/>
      <c r="W859" s="6"/>
      <c r="X859" s="6"/>
      <c r="Y859" s="6"/>
      <c r="Z859" s="6"/>
    </row>
    <row r="860" spans="1:26" x14ac:dyDescent="0.3">
      <c r="A860" s="75">
        <v>10000150</v>
      </c>
      <c r="B860" s="72" t="s">
        <v>20</v>
      </c>
      <c r="C860" s="92" t="s">
        <v>1768</v>
      </c>
      <c r="D860" s="6"/>
      <c r="E860" s="14" t="str">
        <f t="shared" si="13"/>
        <v>SNB910956210043</v>
      </c>
      <c r="F860" s="6"/>
      <c r="G860" s="6"/>
      <c r="H860" s="6"/>
      <c r="I860" s="6"/>
      <c r="J860" s="6"/>
      <c r="K860" s="6"/>
      <c r="L860" s="6"/>
      <c r="M860" s="6"/>
      <c r="N860" s="6"/>
      <c r="O860" s="6"/>
      <c r="P860" s="6"/>
      <c r="Q860" s="6"/>
      <c r="R860" s="6"/>
      <c r="S860" s="6"/>
      <c r="T860" s="6"/>
      <c r="U860" s="6"/>
      <c r="V860" s="6"/>
      <c r="W860" s="6"/>
      <c r="X860" s="6"/>
      <c r="Y860" s="6"/>
      <c r="Z860" s="6"/>
    </row>
    <row r="861" spans="1:26" x14ac:dyDescent="0.3">
      <c r="A861" s="75">
        <v>10001904</v>
      </c>
      <c r="B861" s="72" t="s">
        <v>54</v>
      </c>
      <c r="C861" s="92" t="s">
        <v>1394</v>
      </c>
      <c r="D861" s="6"/>
      <c r="E861" s="14" t="str">
        <f t="shared" si="13"/>
        <v>SNB913992545742</v>
      </c>
      <c r="F861" s="6"/>
      <c r="G861" s="6"/>
      <c r="H861" s="6"/>
      <c r="I861" s="6"/>
      <c r="J861" s="6"/>
      <c r="K861" s="6"/>
      <c r="L861" s="6"/>
      <c r="M861" s="6"/>
      <c r="N861" s="6"/>
      <c r="O861" s="6"/>
      <c r="P861" s="6"/>
      <c r="Q861" s="6"/>
      <c r="R861" s="6"/>
      <c r="S861" s="6"/>
      <c r="T861" s="6"/>
      <c r="U861" s="6"/>
      <c r="V861" s="6"/>
      <c r="W861" s="6"/>
      <c r="X861" s="6"/>
      <c r="Y861" s="6"/>
      <c r="Z861" s="6"/>
    </row>
    <row r="862" spans="1:26" x14ac:dyDescent="0.3">
      <c r="A862" s="75">
        <v>10000283</v>
      </c>
      <c r="B862" s="72" t="s">
        <v>312</v>
      </c>
      <c r="C862" s="92" t="s">
        <v>960</v>
      </c>
      <c r="D862" s="6"/>
      <c r="E862" s="14" t="str">
        <f t="shared" si="13"/>
        <v>SNB936940951426</v>
      </c>
      <c r="F862" s="6"/>
      <c r="G862" s="6"/>
      <c r="H862" s="6"/>
      <c r="I862" s="6"/>
      <c r="J862" s="6"/>
      <c r="K862" s="6"/>
      <c r="L862" s="6"/>
      <c r="M862" s="6"/>
      <c r="N862" s="6"/>
      <c r="O862" s="6"/>
      <c r="P862" s="6"/>
      <c r="Q862" s="6"/>
      <c r="R862" s="6"/>
      <c r="S862" s="6"/>
      <c r="T862" s="6"/>
      <c r="U862" s="6"/>
      <c r="V862" s="6"/>
      <c r="W862" s="6"/>
      <c r="X862" s="6"/>
      <c r="Y862" s="6"/>
      <c r="Z862" s="6"/>
    </row>
    <row r="863" spans="1:26" x14ac:dyDescent="0.3">
      <c r="A863" s="75">
        <v>10001614</v>
      </c>
      <c r="B863" s="72" t="s">
        <v>96</v>
      </c>
      <c r="C863" s="92" t="s">
        <v>1769</v>
      </c>
      <c r="D863" s="6"/>
      <c r="E863" s="14" t="str">
        <f t="shared" si="13"/>
        <v>SNB917454122557</v>
      </c>
      <c r="F863" s="6"/>
      <c r="G863" s="6"/>
      <c r="H863" s="6"/>
      <c r="I863" s="6"/>
      <c r="J863" s="6"/>
      <c r="K863" s="6"/>
      <c r="L863" s="6"/>
      <c r="M863" s="6"/>
      <c r="N863" s="6"/>
      <c r="O863" s="6"/>
      <c r="P863" s="6"/>
      <c r="Q863" s="6"/>
      <c r="R863" s="6"/>
      <c r="S863" s="6"/>
      <c r="T863" s="6"/>
      <c r="U863" s="6"/>
      <c r="V863" s="6"/>
      <c r="W863" s="6"/>
      <c r="X863" s="6"/>
      <c r="Y863" s="6"/>
      <c r="Z863" s="6"/>
    </row>
    <row r="864" spans="1:26" x14ac:dyDescent="0.3">
      <c r="A864" s="75">
        <v>10003717</v>
      </c>
      <c r="B864" s="72" t="s">
        <v>130</v>
      </c>
      <c r="C864" s="92" t="s">
        <v>1848</v>
      </c>
      <c r="D864" s="6"/>
      <c r="E864" s="14" t="str">
        <f t="shared" si="13"/>
        <v>SNB920821787464</v>
      </c>
      <c r="F864" s="6"/>
      <c r="G864" s="6"/>
      <c r="H864" s="6"/>
      <c r="I864" s="6"/>
      <c r="J864" s="6"/>
      <c r="K864" s="6"/>
      <c r="L864" s="6"/>
      <c r="M864" s="6"/>
      <c r="N864" s="6"/>
      <c r="O864" s="6"/>
      <c r="P864" s="6"/>
      <c r="Q864" s="6"/>
      <c r="R864" s="6"/>
      <c r="S864" s="6"/>
      <c r="T864" s="6"/>
      <c r="U864" s="6"/>
      <c r="V864" s="6"/>
      <c r="W864" s="6"/>
      <c r="X864" s="6"/>
      <c r="Y864" s="6"/>
      <c r="Z864" s="6"/>
    </row>
    <row r="865" spans="1:26" x14ac:dyDescent="0.3">
      <c r="A865" s="75">
        <v>10004035</v>
      </c>
      <c r="B865" s="72" t="s">
        <v>134</v>
      </c>
      <c r="C865" s="92" t="s">
        <v>1848</v>
      </c>
      <c r="D865" s="6"/>
      <c r="E865" s="14" t="str">
        <f t="shared" si="13"/>
        <v>SNB921393645589</v>
      </c>
      <c r="F865" s="6"/>
      <c r="G865" s="6"/>
      <c r="H865" s="6"/>
      <c r="I865" s="6"/>
      <c r="J865" s="6"/>
      <c r="K865" s="6"/>
      <c r="L865" s="6"/>
      <c r="M865" s="6"/>
      <c r="N865" s="6"/>
      <c r="O865" s="6"/>
      <c r="P865" s="6"/>
      <c r="Q865" s="6"/>
      <c r="R865" s="6"/>
      <c r="S865" s="6"/>
      <c r="T865" s="6"/>
      <c r="U865" s="6"/>
      <c r="V865" s="6"/>
      <c r="W865" s="6"/>
      <c r="X865" s="6"/>
      <c r="Y865" s="6"/>
      <c r="Z865" s="6"/>
    </row>
    <row r="866" spans="1:26" x14ac:dyDescent="0.3">
      <c r="A866" s="75">
        <v>10000974</v>
      </c>
      <c r="B866" s="72" t="s">
        <v>220</v>
      </c>
      <c r="C866" s="92" t="s">
        <v>1848</v>
      </c>
      <c r="D866" s="6"/>
      <c r="E866" s="14" t="str">
        <f t="shared" si="13"/>
        <v>SNB928770158397</v>
      </c>
      <c r="F866" s="6"/>
      <c r="G866" s="6"/>
      <c r="H866" s="6"/>
      <c r="I866" s="6"/>
      <c r="J866" s="6"/>
      <c r="K866" s="6"/>
      <c r="L866" s="6"/>
      <c r="M866" s="6"/>
      <c r="N866" s="6"/>
      <c r="O866" s="6"/>
      <c r="P866" s="6"/>
      <c r="Q866" s="6"/>
      <c r="R866" s="6"/>
      <c r="S866" s="6"/>
      <c r="T866" s="6"/>
      <c r="U866" s="6"/>
      <c r="V866" s="6"/>
      <c r="W866" s="6"/>
      <c r="X866" s="6"/>
      <c r="Y866" s="6"/>
      <c r="Z866" s="6"/>
    </row>
    <row r="867" spans="1:26" x14ac:dyDescent="0.3">
      <c r="A867" s="75">
        <v>10007056</v>
      </c>
      <c r="B867" s="72" t="s">
        <v>416</v>
      </c>
      <c r="C867" s="92" t="s">
        <v>1848</v>
      </c>
      <c r="D867" s="6"/>
      <c r="E867" s="14" t="str">
        <f t="shared" si="13"/>
        <v>SNB946891490059</v>
      </c>
      <c r="F867" s="6"/>
      <c r="G867" s="6"/>
      <c r="H867" s="6"/>
      <c r="I867" s="6"/>
      <c r="J867" s="6"/>
      <c r="K867" s="6"/>
      <c r="L867" s="6"/>
      <c r="M867" s="6"/>
      <c r="N867" s="6"/>
      <c r="O867" s="6"/>
      <c r="P867" s="6"/>
      <c r="Q867" s="6"/>
      <c r="R867" s="6"/>
      <c r="S867" s="6"/>
      <c r="T867" s="6"/>
      <c r="U867" s="6"/>
      <c r="V867" s="6"/>
      <c r="W867" s="6"/>
      <c r="X867" s="6"/>
      <c r="Y867" s="6"/>
      <c r="Z867" s="6"/>
    </row>
    <row r="868" spans="1:26" x14ac:dyDescent="0.3">
      <c r="A868" s="75">
        <v>10003913</v>
      </c>
      <c r="B868" s="72" t="s">
        <v>443</v>
      </c>
      <c r="C868" s="92" t="s">
        <v>1848</v>
      </c>
      <c r="D868" s="6"/>
      <c r="E868" s="14" t="str">
        <f t="shared" si="13"/>
        <v>SNB949213253530</v>
      </c>
      <c r="F868" s="6"/>
      <c r="G868" s="6"/>
      <c r="H868" s="6"/>
      <c r="I868" s="6"/>
      <c r="J868" s="6"/>
      <c r="K868" s="6"/>
      <c r="L868" s="6"/>
      <c r="M868" s="6"/>
      <c r="N868" s="6"/>
      <c r="O868" s="6"/>
      <c r="P868" s="6"/>
      <c r="Q868" s="6"/>
      <c r="R868" s="6"/>
      <c r="S868" s="6"/>
      <c r="T868" s="6"/>
      <c r="U868" s="6"/>
      <c r="V868" s="6"/>
      <c r="W868" s="6"/>
      <c r="X868" s="6"/>
      <c r="Y868" s="6"/>
      <c r="Z868" s="6"/>
    </row>
    <row r="869" spans="1:26" x14ac:dyDescent="0.3">
      <c r="A869" s="75">
        <v>10003715</v>
      </c>
      <c r="B869" s="72" t="s">
        <v>477</v>
      </c>
      <c r="C869" s="92" t="s">
        <v>1848</v>
      </c>
      <c r="D869" s="6"/>
      <c r="E869" s="14" t="str">
        <f t="shared" si="13"/>
        <v>SNB953793591142</v>
      </c>
      <c r="F869" s="6"/>
      <c r="G869" s="6"/>
      <c r="H869" s="6"/>
      <c r="I869" s="6"/>
      <c r="J869" s="6"/>
      <c r="K869" s="6"/>
      <c r="L869" s="6"/>
      <c r="M869" s="6"/>
      <c r="N869" s="6"/>
      <c r="O869" s="6"/>
      <c r="P869" s="6"/>
      <c r="Q869" s="6"/>
      <c r="R869" s="6"/>
      <c r="S869" s="6"/>
      <c r="T869" s="6"/>
      <c r="U869" s="6"/>
      <c r="V869" s="6"/>
      <c r="W869" s="6"/>
      <c r="X869" s="6"/>
      <c r="Y869" s="6"/>
      <c r="Z869" s="6"/>
    </row>
    <row r="870" spans="1:26" x14ac:dyDescent="0.3">
      <c r="A870" s="75">
        <v>10012259</v>
      </c>
      <c r="B870" s="72" t="s">
        <v>675</v>
      </c>
      <c r="C870" s="92" t="s">
        <v>1848</v>
      </c>
      <c r="D870" s="6"/>
      <c r="E870" s="14" t="str">
        <f t="shared" si="13"/>
        <v>SNB972578669388</v>
      </c>
      <c r="F870" s="6"/>
      <c r="G870" s="6"/>
      <c r="H870" s="6"/>
      <c r="I870" s="6"/>
      <c r="J870" s="6"/>
      <c r="K870" s="6"/>
      <c r="L870" s="6"/>
      <c r="M870" s="6"/>
      <c r="N870" s="6"/>
      <c r="O870" s="6"/>
      <c r="P870" s="6"/>
      <c r="Q870" s="6"/>
      <c r="R870" s="6"/>
      <c r="S870" s="6"/>
      <c r="T870" s="6"/>
      <c r="U870" s="6"/>
      <c r="V870" s="6"/>
      <c r="W870" s="6"/>
      <c r="X870" s="6"/>
      <c r="Y870" s="6"/>
      <c r="Z870" s="6"/>
    </row>
    <row r="871" spans="1:26" x14ac:dyDescent="0.3">
      <c r="A871" s="75">
        <v>10010957</v>
      </c>
      <c r="B871" s="72" t="s">
        <v>750</v>
      </c>
      <c r="C871" s="92" t="s">
        <v>1848</v>
      </c>
      <c r="D871" s="6"/>
      <c r="E871" s="14" t="str">
        <f t="shared" si="13"/>
        <v>SNB979890895426</v>
      </c>
      <c r="F871" s="6"/>
      <c r="G871" s="6"/>
      <c r="H871" s="6"/>
      <c r="I871" s="6"/>
      <c r="J871" s="6"/>
      <c r="K871" s="6"/>
      <c r="L871" s="6"/>
      <c r="M871" s="6"/>
      <c r="N871" s="6"/>
      <c r="O871" s="6"/>
      <c r="P871" s="6"/>
      <c r="Q871" s="6"/>
      <c r="R871" s="6"/>
      <c r="S871" s="6"/>
      <c r="T871" s="6"/>
      <c r="U871" s="6"/>
      <c r="V871" s="6"/>
      <c r="W871" s="6"/>
      <c r="X871" s="6"/>
      <c r="Y871" s="6"/>
      <c r="Z871" s="6"/>
    </row>
    <row r="872" spans="1:26" x14ac:dyDescent="0.3">
      <c r="A872" s="75">
        <v>10000284</v>
      </c>
      <c r="B872" s="72" t="s">
        <v>859</v>
      </c>
      <c r="C872" s="92" t="s">
        <v>1848</v>
      </c>
      <c r="D872" s="6"/>
      <c r="E872" s="14" t="str">
        <f t="shared" si="13"/>
        <v>SNB989679144355</v>
      </c>
      <c r="F872" s="6"/>
      <c r="G872" s="6"/>
      <c r="H872" s="6"/>
      <c r="I872" s="6"/>
      <c r="J872" s="6"/>
      <c r="K872" s="6"/>
      <c r="L872" s="6"/>
      <c r="M872" s="6"/>
      <c r="N872" s="6"/>
      <c r="O872" s="6"/>
      <c r="P872" s="6"/>
      <c r="Q872" s="6"/>
      <c r="R872" s="6"/>
      <c r="S872" s="6"/>
      <c r="T872" s="6"/>
      <c r="U872" s="6"/>
      <c r="V872" s="6"/>
      <c r="W872" s="6"/>
      <c r="X872" s="6"/>
      <c r="Y872" s="6"/>
      <c r="Z872" s="6"/>
    </row>
    <row r="873" spans="1:26" x14ac:dyDescent="0.3">
      <c r="A873" s="75">
        <v>10003184</v>
      </c>
      <c r="B873" s="72" t="s">
        <v>861</v>
      </c>
      <c r="C873" s="92" t="s">
        <v>1848</v>
      </c>
      <c r="D873" s="6"/>
      <c r="E873" s="14" t="str">
        <f t="shared" si="13"/>
        <v>SNB989766685099</v>
      </c>
      <c r="F873" s="6"/>
      <c r="G873" s="6"/>
      <c r="H873" s="6"/>
      <c r="I873" s="6"/>
      <c r="J873" s="6"/>
      <c r="K873" s="6"/>
      <c r="L873" s="6"/>
      <c r="M873" s="6"/>
      <c r="N873" s="6"/>
      <c r="O873" s="6"/>
      <c r="P873" s="6"/>
      <c r="Q873" s="6"/>
      <c r="R873" s="6"/>
      <c r="S873" s="6"/>
      <c r="T873" s="6"/>
      <c r="U873" s="6"/>
      <c r="V873" s="6"/>
      <c r="W873" s="6"/>
      <c r="X873" s="6"/>
      <c r="Y873" s="6"/>
      <c r="Z873" s="6"/>
    </row>
    <row r="874" spans="1:26" x14ac:dyDescent="0.3">
      <c r="A874" s="75">
        <v>10001669</v>
      </c>
      <c r="B874" s="72" t="s">
        <v>226</v>
      </c>
      <c r="C874" s="92" t="s">
        <v>1770</v>
      </c>
      <c r="D874" s="6"/>
      <c r="E874" s="14" t="str">
        <f t="shared" si="13"/>
        <v>SNB929185184919</v>
      </c>
      <c r="F874" s="6"/>
      <c r="G874" s="6"/>
      <c r="H874" s="6"/>
      <c r="I874" s="6"/>
      <c r="J874" s="6"/>
      <c r="K874" s="6"/>
      <c r="L874" s="6"/>
      <c r="M874" s="6"/>
      <c r="N874" s="6"/>
      <c r="O874" s="6"/>
      <c r="P874" s="6"/>
      <c r="Q874" s="6"/>
      <c r="R874" s="6"/>
      <c r="S874" s="6"/>
      <c r="T874" s="6"/>
      <c r="U874" s="6"/>
      <c r="V874" s="6"/>
      <c r="W874" s="6"/>
      <c r="X874" s="6"/>
      <c r="Y874" s="6"/>
      <c r="Z874" s="6"/>
    </row>
    <row r="875" spans="1:26" x14ac:dyDescent="0.3">
      <c r="A875" s="75">
        <v>10003104</v>
      </c>
      <c r="B875" s="72" t="s">
        <v>277</v>
      </c>
      <c r="C875" s="92" t="s">
        <v>1771</v>
      </c>
      <c r="D875" s="6"/>
      <c r="E875" s="14" t="str">
        <f t="shared" si="13"/>
        <v>SNB933760214908</v>
      </c>
      <c r="F875" s="6"/>
      <c r="G875" s="6"/>
      <c r="H875" s="6"/>
      <c r="I875" s="6"/>
      <c r="J875" s="6"/>
      <c r="K875" s="6"/>
      <c r="L875" s="6"/>
      <c r="M875" s="6"/>
      <c r="N875" s="6"/>
      <c r="O875" s="6"/>
      <c r="P875" s="6"/>
      <c r="Q875" s="6"/>
      <c r="R875" s="6"/>
      <c r="S875" s="6"/>
      <c r="T875" s="6"/>
      <c r="U875" s="6"/>
      <c r="V875" s="6"/>
      <c r="W875" s="6"/>
      <c r="X875" s="6"/>
      <c r="Y875" s="6"/>
      <c r="Z875" s="6"/>
    </row>
    <row r="876" spans="1:26" x14ac:dyDescent="0.3">
      <c r="A876" s="75">
        <v>10001589</v>
      </c>
      <c r="B876" s="72" t="s">
        <v>260</v>
      </c>
      <c r="C876" s="92" t="s">
        <v>1772</v>
      </c>
      <c r="D876" s="6"/>
      <c r="E876" s="14" t="str">
        <f t="shared" si="13"/>
        <v>SNB932161540975</v>
      </c>
      <c r="F876" s="6"/>
      <c r="G876" s="6"/>
      <c r="H876" s="6"/>
      <c r="I876" s="6"/>
      <c r="J876" s="6"/>
      <c r="K876" s="6"/>
      <c r="L876" s="6"/>
      <c r="M876" s="6"/>
      <c r="N876" s="6"/>
      <c r="O876" s="6"/>
      <c r="P876" s="6"/>
      <c r="Q876" s="6"/>
      <c r="R876" s="6"/>
      <c r="S876" s="6"/>
      <c r="T876" s="6"/>
      <c r="U876" s="6"/>
      <c r="V876" s="6"/>
      <c r="W876" s="6"/>
      <c r="X876" s="6"/>
      <c r="Y876" s="6"/>
      <c r="Z876" s="6"/>
    </row>
    <row r="877" spans="1:26" x14ac:dyDescent="0.3">
      <c r="A877" s="75">
        <v>10001798</v>
      </c>
      <c r="B877" s="72" t="s">
        <v>243</v>
      </c>
      <c r="C877" s="92" t="s">
        <v>1773</v>
      </c>
      <c r="D877" s="6"/>
      <c r="E877" s="14" t="str">
        <f t="shared" si="13"/>
        <v>SNB931064958931</v>
      </c>
      <c r="F877" s="6"/>
      <c r="G877" s="6"/>
      <c r="H877" s="6"/>
      <c r="I877" s="6"/>
      <c r="J877" s="6"/>
      <c r="K877" s="6"/>
      <c r="L877" s="6"/>
      <c r="M877" s="6"/>
      <c r="N877" s="6"/>
      <c r="O877" s="6"/>
      <c r="P877" s="6"/>
      <c r="Q877" s="6"/>
      <c r="R877" s="6"/>
      <c r="S877" s="6"/>
      <c r="T877" s="6"/>
      <c r="U877" s="6"/>
      <c r="V877" s="6"/>
      <c r="W877" s="6"/>
      <c r="X877" s="6"/>
      <c r="Y877" s="6"/>
      <c r="Z877" s="6"/>
    </row>
    <row r="878" spans="1:26" x14ac:dyDescent="0.3">
      <c r="A878" s="75">
        <v>10000140</v>
      </c>
      <c r="B878" s="72" t="s">
        <v>607</v>
      </c>
      <c r="C878" s="92" t="s">
        <v>1774</v>
      </c>
      <c r="D878" s="6"/>
      <c r="E878" s="14" t="str">
        <f t="shared" si="13"/>
        <v>SNB966808200267</v>
      </c>
      <c r="F878" s="6"/>
      <c r="G878" s="6"/>
      <c r="H878" s="6"/>
      <c r="I878" s="6"/>
      <c r="J878" s="6"/>
      <c r="K878" s="6"/>
      <c r="L878" s="6"/>
      <c r="M878" s="6"/>
      <c r="N878" s="6"/>
      <c r="O878" s="6"/>
      <c r="P878" s="6"/>
      <c r="Q878" s="6"/>
      <c r="R878" s="6"/>
      <c r="S878" s="6"/>
      <c r="T878" s="6"/>
      <c r="U878" s="6"/>
      <c r="V878" s="6"/>
      <c r="W878" s="6"/>
      <c r="X878" s="6"/>
      <c r="Y878" s="6"/>
      <c r="Z878" s="6"/>
    </row>
    <row r="879" spans="1:26" x14ac:dyDescent="0.3">
      <c r="A879" s="75">
        <v>10001189</v>
      </c>
      <c r="B879" s="72" t="s">
        <v>788</v>
      </c>
      <c r="C879" s="92" t="s">
        <v>1775</v>
      </c>
      <c r="D879" s="6"/>
      <c r="E879" s="14" t="str">
        <f t="shared" si="13"/>
        <v>SNB982713229933</v>
      </c>
      <c r="F879" s="6"/>
      <c r="G879" s="6"/>
      <c r="H879" s="6"/>
      <c r="I879" s="6"/>
      <c r="J879" s="6"/>
      <c r="K879" s="6"/>
      <c r="L879" s="6"/>
      <c r="M879" s="6"/>
      <c r="N879" s="6"/>
      <c r="O879" s="6"/>
      <c r="P879" s="6"/>
      <c r="Q879" s="6"/>
      <c r="R879" s="6"/>
      <c r="S879" s="6"/>
      <c r="T879" s="6"/>
      <c r="U879" s="6"/>
      <c r="V879" s="6"/>
      <c r="W879" s="6"/>
      <c r="X879" s="6"/>
      <c r="Y879" s="6"/>
      <c r="Z879" s="6"/>
    </row>
    <row r="880" spans="1:26" x14ac:dyDescent="0.3">
      <c r="A880" s="75">
        <v>10000697</v>
      </c>
      <c r="B880" s="72" t="s">
        <v>684</v>
      </c>
      <c r="C880" s="92" t="s">
        <v>1776</v>
      </c>
      <c r="D880" s="6"/>
      <c r="E880" s="14" t="str">
        <f t="shared" si="13"/>
        <v>SNB973519584647</v>
      </c>
      <c r="F880" s="6"/>
      <c r="G880" s="6"/>
      <c r="H880" s="6"/>
      <c r="I880" s="6"/>
      <c r="J880" s="6"/>
      <c r="K880" s="6"/>
      <c r="L880" s="6"/>
      <c r="M880" s="6"/>
      <c r="N880" s="6"/>
      <c r="O880" s="6"/>
      <c r="P880" s="6"/>
      <c r="Q880" s="6"/>
      <c r="R880" s="6"/>
      <c r="S880" s="6"/>
      <c r="T880" s="6"/>
      <c r="U880" s="6"/>
      <c r="V880" s="6"/>
      <c r="W880" s="6"/>
      <c r="X880" s="6"/>
      <c r="Y880" s="6"/>
      <c r="Z880" s="6"/>
    </row>
    <row r="881" spans="1:26" x14ac:dyDescent="0.3">
      <c r="A881" s="75">
        <v>10003127</v>
      </c>
      <c r="B881" s="72" t="s">
        <v>667</v>
      </c>
      <c r="C881" s="92" t="s">
        <v>1016</v>
      </c>
      <c r="D881" s="6"/>
      <c r="E881" s="14" t="str">
        <f t="shared" si="13"/>
        <v>SNB971770548286</v>
      </c>
      <c r="F881" s="6"/>
      <c r="G881" s="6"/>
      <c r="H881" s="6"/>
      <c r="I881" s="6"/>
      <c r="J881" s="6"/>
      <c r="K881" s="6"/>
      <c r="L881" s="6"/>
      <c r="M881" s="6"/>
      <c r="N881" s="6"/>
      <c r="O881" s="6"/>
      <c r="P881" s="6"/>
      <c r="Q881" s="6"/>
      <c r="R881" s="6"/>
      <c r="S881" s="6"/>
      <c r="T881" s="6"/>
      <c r="U881" s="6"/>
      <c r="V881" s="6"/>
      <c r="W881" s="6"/>
      <c r="X881" s="6"/>
      <c r="Y881" s="6"/>
      <c r="Z881" s="6"/>
    </row>
    <row r="882" spans="1:26" x14ac:dyDescent="0.3">
      <c r="A882" s="75">
        <v>10000905</v>
      </c>
      <c r="B882" s="72" t="s">
        <v>97</v>
      </c>
      <c r="C882" s="92" t="s">
        <v>1777</v>
      </c>
      <c r="D882" s="6"/>
      <c r="E882" s="14" t="str">
        <f t="shared" si="13"/>
        <v>SNB917574266223</v>
      </c>
      <c r="F882" s="6"/>
      <c r="G882" s="6"/>
      <c r="H882" s="6"/>
      <c r="I882" s="6"/>
      <c r="J882" s="6"/>
      <c r="K882" s="6"/>
      <c r="L882" s="6"/>
      <c r="M882" s="6"/>
      <c r="N882" s="6"/>
      <c r="O882" s="6"/>
      <c r="P882" s="6"/>
      <c r="Q882" s="6"/>
      <c r="R882" s="6"/>
      <c r="S882" s="6"/>
      <c r="T882" s="6"/>
      <c r="U882" s="6"/>
      <c r="V882" s="6"/>
      <c r="W882" s="6"/>
      <c r="X882" s="6"/>
      <c r="Y882" s="6"/>
      <c r="Z882" s="6"/>
    </row>
    <row r="883" spans="1:26" x14ac:dyDescent="0.3">
      <c r="A883" s="75">
        <v>10000969</v>
      </c>
      <c r="B883" s="72" t="s">
        <v>411</v>
      </c>
      <c r="C883" s="92" t="s">
        <v>977</v>
      </c>
      <c r="D883" s="6"/>
      <c r="E883" s="14" t="str">
        <f t="shared" si="13"/>
        <v>SNB946612539746</v>
      </c>
      <c r="F883" s="6"/>
      <c r="G883" s="6"/>
      <c r="H883" s="6"/>
      <c r="I883" s="6"/>
      <c r="J883" s="6"/>
      <c r="K883" s="6"/>
      <c r="L883" s="6"/>
      <c r="M883" s="6"/>
      <c r="N883" s="6"/>
      <c r="O883" s="6"/>
      <c r="P883" s="6"/>
      <c r="Q883" s="6"/>
      <c r="R883" s="6"/>
      <c r="S883" s="6"/>
      <c r="T883" s="6"/>
      <c r="U883" s="6"/>
      <c r="V883" s="6"/>
      <c r="W883" s="6"/>
      <c r="X883" s="6"/>
      <c r="Y883" s="6"/>
      <c r="Z883" s="6"/>
    </row>
    <row r="884" spans="1:26" x14ac:dyDescent="0.3">
      <c r="A884" s="75">
        <v>10001049</v>
      </c>
      <c r="B884" s="72" t="s">
        <v>291</v>
      </c>
      <c r="C884" s="92" t="s">
        <v>1778</v>
      </c>
      <c r="D884" s="6"/>
      <c r="E884" s="14" t="str">
        <f t="shared" si="13"/>
        <v>SNB934967462406</v>
      </c>
      <c r="F884" s="6"/>
      <c r="G884" s="6"/>
      <c r="H884" s="6"/>
      <c r="I884" s="6"/>
      <c r="J884" s="6"/>
      <c r="K884" s="6"/>
      <c r="L884" s="6"/>
      <c r="M884" s="6"/>
      <c r="N884" s="6"/>
      <c r="O884" s="6"/>
      <c r="P884" s="6"/>
      <c r="Q884" s="6"/>
      <c r="R884" s="6"/>
      <c r="S884" s="6"/>
      <c r="T884" s="6"/>
      <c r="U884" s="6"/>
      <c r="V884" s="6"/>
      <c r="W884" s="6"/>
      <c r="X884" s="6"/>
      <c r="Y884" s="6"/>
      <c r="Z884" s="6"/>
    </row>
    <row r="885" spans="1:26" x14ac:dyDescent="0.3">
      <c r="A885" s="75">
        <v>10001075</v>
      </c>
      <c r="B885" s="72" t="s">
        <v>24</v>
      </c>
      <c r="C885" s="92" t="s">
        <v>1779</v>
      </c>
      <c r="D885" s="6"/>
      <c r="E885" s="14" t="str">
        <f t="shared" si="13"/>
        <v>SNB911104987275</v>
      </c>
      <c r="F885" s="6"/>
      <c r="G885" s="6"/>
      <c r="H885" s="6"/>
      <c r="I885" s="6"/>
      <c r="J885" s="6"/>
      <c r="K885" s="6"/>
      <c r="L885" s="6"/>
      <c r="M885" s="6"/>
      <c r="N885" s="6"/>
      <c r="O885" s="6"/>
      <c r="P885" s="6"/>
      <c r="Q885" s="6"/>
      <c r="R885" s="6"/>
      <c r="S885" s="6"/>
      <c r="T885" s="6"/>
      <c r="U885" s="6"/>
      <c r="V885" s="6"/>
      <c r="W885" s="6"/>
      <c r="X885" s="6"/>
      <c r="Y885" s="6"/>
      <c r="Z885" s="6"/>
    </row>
    <row r="886" spans="1:26" x14ac:dyDescent="0.3">
      <c r="A886" s="75">
        <v>10006798</v>
      </c>
      <c r="B886" s="72" t="s">
        <v>231</v>
      </c>
      <c r="C886" s="92" t="s">
        <v>1780</v>
      </c>
      <c r="D886" s="6"/>
      <c r="E886" s="14" t="str">
        <f t="shared" si="13"/>
        <v>SNB929840763916</v>
      </c>
      <c r="F886" s="6"/>
      <c r="G886" s="6"/>
      <c r="H886" s="6"/>
      <c r="I886" s="6"/>
      <c r="J886" s="6"/>
      <c r="K886" s="6"/>
      <c r="L886" s="6"/>
      <c r="M886" s="6"/>
      <c r="N886" s="6"/>
      <c r="O886" s="6"/>
      <c r="P886" s="6"/>
      <c r="Q886" s="6"/>
      <c r="R886" s="6"/>
      <c r="S886" s="6"/>
      <c r="T886" s="6"/>
      <c r="U886" s="6"/>
      <c r="V886" s="6"/>
      <c r="W886" s="6"/>
      <c r="X886" s="6"/>
      <c r="Y886" s="6"/>
      <c r="Z886" s="6"/>
    </row>
    <row r="887" spans="1:26" x14ac:dyDescent="0.3">
      <c r="A887" s="75">
        <v>10003434</v>
      </c>
      <c r="B887" s="72" t="s">
        <v>734</v>
      </c>
      <c r="C887" s="92" t="s">
        <v>1028</v>
      </c>
      <c r="D887" s="6"/>
      <c r="E887" s="14" t="str">
        <f t="shared" si="13"/>
        <v>SNB977641826996</v>
      </c>
      <c r="F887" s="6"/>
      <c r="G887" s="6"/>
      <c r="H887" s="6"/>
      <c r="I887" s="6"/>
      <c r="J887" s="6"/>
      <c r="K887" s="6"/>
      <c r="L887" s="6"/>
      <c r="M887" s="6"/>
      <c r="N887" s="6"/>
      <c r="O887" s="6"/>
      <c r="P887" s="6"/>
      <c r="Q887" s="6"/>
      <c r="R887" s="6"/>
      <c r="S887" s="6"/>
      <c r="T887" s="6"/>
      <c r="U887" s="6"/>
      <c r="V887" s="6"/>
      <c r="W887" s="6"/>
      <c r="X887" s="6"/>
      <c r="Y887" s="6"/>
      <c r="Z887" s="6"/>
    </row>
    <row r="888" spans="1:26" x14ac:dyDescent="0.3">
      <c r="A888" s="75">
        <v>10003330</v>
      </c>
      <c r="B888" s="72" t="s">
        <v>333</v>
      </c>
      <c r="C888" s="92" t="s">
        <v>1781</v>
      </c>
      <c r="D888" s="6"/>
      <c r="E888" s="14" t="str">
        <f t="shared" si="13"/>
        <v>SNB940122004213</v>
      </c>
      <c r="F888" s="6"/>
      <c r="G888" s="6"/>
      <c r="H888" s="6"/>
      <c r="I888" s="6"/>
      <c r="J888" s="6"/>
      <c r="K888" s="6"/>
      <c r="L888" s="6"/>
      <c r="M888" s="6"/>
      <c r="N888" s="6"/>
      <c r="O888" s="6"/>
      <c r="P888" s="6"/>
      <c r="Q888" s="6"/>
      <c r="R888" s="6"/>
      <c r="S888" s="6"/>
      <c r="T888" s="6"/>
      <c r="U888" s="6"/>
      <c r="V888" s="6"/>
      <c r="W888" s="6"/>
      <c r="X888" s="6"/>
      <c r="Y888" s="6"/>
      <c r="Z888" s="6"/>
    </row>
    <row r="889" spans="1:26" x14ac:dyDescent="0.3">
      <c r="A889" s="75">
        <v>10006794</v>
      </c>
      <c r="B889" s="72" t="s">
        <v>588</v>
      </c>
      <c r="C889" s="92" t="s">
        <v>1782</v>
      </c>
      <c r="D889" s="6"/>
      <c r="E889" s="14" t="str">
        <f t="shared" si="13"/>
        <v>SNB964630351430</v>
      </c>
      <c r="F889" s="6"/>
      <c r="G889" s="6"/>
      <c r="H889" s="6"/>
      <c r="I889" s="6"/>
      <c r="J889" s="6"/>
      <c r="K889" s="6"/>
      <c r="L889" s="6"/>
      <c r="M889" s="6"/>
      <c r="N889" s="6"/>
      <c r="O889" s="6"/>
      <c r="P889" s="6"/>
      <c r="Q889" s="6"/>
      <c r="R889" s="6"/>
      <c r="S889" s="6"/>
      <c r="T889" s="6"/>
      <c r="U889" s="6"/>
      <c r="V889" s="6"/>
      <c r="W889" s="6"/>
      <c r="X889" s="6"/>
      <c r="Y889" s="6"/>
      <c r="Z889" s="6"/>
    </row>
    <row r="890" spans="1:26" x14ac:dyDescent="0.3">
      <c r="A890" s="75">
        <v>10003018</v>
      </c>
      <c r="B890" s="72" t="s">
        <v>351</v>
      </c>
      <c r="C890" s="92" t="s">
        <v>1783</v>
      </c>
      <c r="D890" s="6"/>
      <c r="E890" s="14" t="str">
        <f t="shared" si="13"/>
        <v>SNB941650885558</v>
      </c>
      <c r="F890" s="6"/>
      <c r="G890" s="6"/>
      <c r="H890" s="6"/>
      <c r="I890" s="6"/>
      <c r="J890" s="6"/>
      <c r="K890" s="6"/>
      <c r="L890" s="6"/>
      <c r="M890" s="6"/>
      <c r="N890" s="6"/>
      <c r="O890" s="6"/>
      <c r="P890" s="6"/>
      <c r="Q890" s="6"/>
      <c r="R890" s="6"/>
      <c r="S890" s="6"/>
      <c r="T890" s="6"/>
      <c r="U890" s="6"/>
      <c r="V890" s="6"/>
      <c r="W890" s="6"/>
      <c r="X890" s="6"/>
      <c r="Y890" s="6"/>
      <c r="Z890" s="6"/>
    </row>
    <row r="891" spans="1:26" x14ac:dyDescent="0.3">
      <c r="A891" s="75">
        <v>10001481</v>
      </c>
      <c r="B891" s="72" t="s">
        <v>743</v>
      </c>
      <c r="C891" s="92" t="s">
        <v>1784</v>
      </c>
      <c r="D891" s="6"/>
      <c r="E891" s="14" t="str">
        <f t="shared" si="13"/>
        <v>SNB978865527096</v>
      </c>
      <c r="F891" s="6"/>
      <c r="G891" s="6"/>
      <c r="H891" s="6"/>
      <c r="I891" s="6"/>
      <c r="J891" s="6"/>
      <c r="K891" s="6"/>
      <c r="L891" s="6"/>
      <c r="M891" s="6"/>
      <c r="N891" s="6"/>
      <c r="O891" s="6"/>
      <c r="P891" s="6"/>
      <c r="Q891" s="6"/>
      <c r="R891" s="6"/>
      <c r="S891" s="6"/>
      <c r="T891" s="6"/>
      <c r="U891" s="6"/>
      <c r="V891" s="6"/>
      <c r="W891" s="6"/>
      <c r="X891" s="6"/>
      <c r="Y891" s="6"/>
      <c r="Z891" s="6"/>
    </row>
    <row r="892" spans="1:26" x14ac:dyDescent="0.3">
      <c r="A892" s="75">
        <v>10010973</v>
      </c>
      <c r="B892" s="72" t="s">
        <v>12</v>
      </c>
      <c r="C892" s="92" t="s">
        <v>1811</v>
      </c>
      <c r="D892" s="6"/>
      <c r="E892" s="14" t="str">
        <f t="shared" si="13"/>
        <v>SNB910224319560</v>
      </c>
      <c r="F892" s="6"/>
      <c r="G892" s="6"/>
      <c r="H892" s="6"/>
      <c r="I892" s="6"/>
      <c r="J892" s="6"/>
      <c r="K892" s="6"/>
      <c r="L892" s="6"/>
      <c r="M892" s="6"/>
      <c r="N892" s="6"/>
      <c r="O892" s="6"/>
      <c r="P892" s="6"/>
      <c r="Q892" s="6"/>
      <c r="R892" s="6"/>
      <c r="S892" s="6"/>
      <c r="T892" s="6"/>
      <c r="U892" s="6"/>
      <c r="V892" s="6"/>
      <c r="W892" s="6"/>
      <c r="X892" s="6"/>
      <c r="Y892" s="6"/>
      <c r="Z892" s="6"/>
    </row>
    <row r="893" spans="1:26" x14ac:dyDescent="0.3">
      <c r="A893" s="75">
        <v>10000475</v>
      </c>
      <c r="B893" s="72" t="s">
        <v>658</v>
      </c>
      <c r="C893" s="92" t="s">
        <v>1785</v>
      </c>
      <c r="D893" s="6"/>
      <c r="E893" s="14" t="str">
        <f t="shared" si="13"/>
        <v>SNB971169136186</v>
      </c>
      <c r="F893" s="6"/>
      <c r="G893" s="6"/>
      <c r="H893" s="6"/>
      <c r="I893" s="6"/>
      <c r="J893" s="6"/>
      <c r="K893" s="6"/>
      <c r="L893" s="6"/>
      <c r="M893" s="6"/>
      <c r="N893" s="6"/>
      <c r="O893" s="6"/>
      <c r="P893" s="6"/>
      <c r="Q893" s="6"/>
      <c r="R893" s="6"/>
      <c r="S893" s="6"/>
      <c r="T893" s="6"/>
      <c r="U893" s="6"/>
      <c r="V893" s="6"/>
      <c r="W893" s="6"/>
      <c r="X893" s="6"/>
      <c r="Y893" s="6"/>
      <c r="Z893" s="6"/>
    </row>
    <row r="894" spans="1:26" x14ac:dyDescent="0.3">
      <c r="A894" s="75">
        <v>10003007</v>
      </c>
      <c r="B894" s="72" t="s">
        <v>219</v>
      </c>
      <c r="C894" s="92" t="s">
        <v>940</v>
      </c>
      <c r="D894" s="6"/>
      <c r="E894" s="14" t="str">
        <f t="shared" si="13"/>
        <v>SNB928759560869</v>
      </c>
      <c r="F894" s="6"/>
      <c r="G894" s="6"/>
      <c r="H894" s="6"/>
      <c r="I894" s="6"/>
      <c r="J894" s="6"/>
      <c r="K894" s="6"/>
      <c r="L894" s="6"/>
      <c r="M894" s="6"/>
      <c r="N894" s="6"/>
      <c r="O894" s="6"/>
      <c r="P894" s="6"/>
      <c r="Q894" s="6"/>
      <c r="R894" s="6"/>
      <c r="S894" s="6"/>
      <c r="T894" s="6"/>
      <c r="U894" s="6"/>
      <c r="V894" s="6"/>
      <c r="W894" s="6"/>
      <c r="X894" s="6"/>
      <c r="Y894" s="6"/>
      <c r="Z894" s="6"/>
    </row>
    <row r="895" spans="1:26" x14ac:dyDescent="0.3">
      <c r="A895" s="75">
        <v>10001691</v>
      </c>
      <c r="B895" s="72" t="s">
        <v>409</v>
      </c>
      <c r="C895" s="92" t="s">
        <v>1786</v>
      </c>
      <c r="D895" s="6"/>
      <c r="E895" s="14" t="str">
        <f t="shared" si="13"/>
        <v>SNB946373984786</v>
      </c>
      <c r="F895" s="6"/>
      <c r="G895" s="6"/>
      <c r="H895" s="6"/>
      <c r="I895" s="6"/>
      <c r="J895" s="6"/>
      <c r="K895" s="6"/>
      <c r="L895" s="6"/>
      <c r="M895" s="6"/>
      <c r="N895" s="6"/>
      <c r="O895" s="6"/>
      <c r="P895" s="6"/>
      <c r="Q895" s="6"/>
      <c r="R895" s="6"/>
      <c r="S895" s="6"/>
      <c r="T895" s="6"/>
      <c r="U895" s="6"/>
      <c r="V895" s="6"/>
      <c r="W895" s="6"/>
      <c r="X895" s="6"/>
      <c r="Y895" s="6"/>
      <c r="Z895" s="6"/>
    </row>
    <row r="896" spans="1:26" x14ac:dyDescent="0.3">
      <c r="A896" s="75">
        <v>10013437</v>
      </c>
      <c r="B896" s="72" t="s">
        <v>893</v>
      </c>
      <c r="C896" s="92" t="s">
        <v>1843</v>
      </c>
      <c r="D896" s="6"/>
      <c r="E896" s="14" t="str">
        <f t="shared" si="13"/>
        <v>SNB930122681040</v>
      </c>
      <c r="F896" s="6"/>
      <c r="G896" s="6"/>
      <c r="H896" s="6"/>
      <c r="I896" s="6"/>
      <c r="J896" s="6"/>
      <c r="K896" s="6"/>
      <c r="L896" s="6"/>
      <c r="M896" s="6"/>
      <c r="N896" s="6"/>
      <c r="O896" s="6"/>
      <c r="P896" s="6"/>
      <c r="Q896" s="6"/>
      <c r="R896" s="6"/>
      <c r="S896" s="6"/>
      <c r="T896" s="6"/>
      <c r="U896" s="6"/>
      <c r="V896" s="6"/>
      <c r="W896" s="6"/>
      <c r="X896" s="6"/>
      <c r="Y896" s="6"/>
      <c r="Z896" s="6"/>
    </row>
    <row r="897" spans="1:26" x14ac:dyDescent="0.3">
      <c r="A897" s="75">
        <v>10003737</v>
      </c>
      <c r="B897" s="72" t="s">
        <v>682</v>
      </c>
      <c r="C897" s="92" t="s">
        <v>1018</v>
      </c>
      <c r="D897" s="6"/>
      <c r="E897" s="14" t="str">
        <f t="shared" si="13"/>
        <v>SNB973501936539</v>
      </c>
      <c r="F897" s="6"/>
      <c r="G897" s="6"/>
      <c r="H897" s="6"/>
      <c r="I897" s="6"/>
      <c r="J897" s="6"/>
      <c r="K897" s="6"/>
      <c r="L897" s="6"/>
      <c r="M897" s="6"/>
      <c r="N897" s="6"/>
      <c r="O897" s="6"/>
      <c r="P897" s="6"/>
      <c r="Q897" s="6"/>
      <c r="R897" s="6"/>
      <c r="S897" s="6"/>
      <c r="T897" s="6"/>
      <c r="U897" s="6"/>
      <c r="V897" s="6"/>
      <c r="W897" s="6"/>
      <c r="X897" s="6"/>
      <c r="Y897" s="6"/>
      <c r="Z897" s="6"/>
    </row>
    <row r="898" spans="1:26" x14ac:dyDescent="0.3">
      <c r="A898" s="75">
        <v>10001002</v>
      </c>
      <c r="B898" s="72" t="s">
        <v>359</v>
      </c>
      <c r="C898" s="92" t="s">
        <v>1787</v>
      </c>
      <c r="D898" s="6"/>
      <c r="E898" s="14" t="str">
        <f t="shared" si="13"/>
        <v>SNB942238573102</v>
      </c>
      <c r="F898" s="6"/>
      <c r="G898" s="6"/>
      <c r="H898" s="6"/>
      <c r="I898" s="6"/>
      <c r="J898" s="6"/>
      <c r="K898" s="6"/>
      <c r="L898" s="6"/>
      <c r="M898" s="6"/>
      <c r="N898" s="6"/>
      <c r="O898" s="6"/>
      <c r="P898" s="6"/>
      <c r="Q898" s="6"/>
      <c r="R898" s="6"/>
      <c r="S898" s="6"/>
      <c r="T898" s="6"/>
      <c r="U898" s="6"/>
      <c r="V898" s="6"/>
      <c r="W898" s="6"/>
      <c r="X898" s="6"/>
      <c r="Y898" s="6"/>
      <c r="Z898" s="6"/>
    </row>
    <row r="899" spans="1:26" x14ac:dyDescent="0.3">
      <c r="A899" s="75">
        <v>10001432</v>
      </c>
      <c r="B899" s="72" t="s">
        <v>830</v>
      </c>
      <c r="C899" s="92" t="s">
        <v>1788</v>
      </c>
      <c r="D899" s="6"/>
      <c r="E899" s="14" t="str">
        <f t="shared" ref="E899:E909" si="14">B899</f>
        <v>SNB985704986426</v>
      </c>
      <c r="F899" s="6"/>
      <c r="G899" s="6"/>
      <c r="H899" s="6"/>
      <c r="I899" s="6"/>
      <c r="J899" s="6"/>
      <c r="K899" s="6"/>
      <c r="L899" s="6"/>
      <c r="M899" s="6"/>
      <c r="N899" s="6"/>
      <c r="O899" s="6"/>
      <c r="P899" s="6"/>
      <c r="Q899" s="6"/>
      <c r="R899" s="6"/>
      <c r="S899" s="6"/>
      <c r="T899" s="6"/>
      <c r="U899" s="6"/>
      <c r="V899" s="6"/>
      <c r="W899" s="6"/>
      <c r="X899" s="6"/>
      <c r="Y899" s="6"/>
      <c r="Z899" s="6"/>
    </row>
    <row r="900" spans="1:26" x14ac:dyDescent="0.3">
      <c r="A900" s="75">
        <v>10001406</v>
      </c>
      <c r="B900" s="72" t="s">
        <v>752</v>
      </c>
      <c r="C900" s="92" t="s">
        <v>1789</v>
      </c>
      <c r="D900" s="6"/>
      <c r="E900" s="14" t="str">
        <f t="shared" si="14"/>
        <v>SNB979973883449</v>
      </c>
      <c r="F900" s="6"/>
      <c r="G900" s="6"/>
      <c r="H900" s="6"/>
      <c r="I900" s="6"/>
      <c r="J900" s="6"/>
      <c r="K900" s="6"/>
      <c r="L900" s="6"/>
      <c r="M900" s="6"/>
      <c r="N900" s="6"/>
      <c r="O900" s="6"/>
      <c r="P900" s="6"/>
      <c r="Q900" s="6"/>
      <c r="R900" s="6"/>
      <c r="S900" s="6"/>
      <c r="T900" s="6"/>
      <c r="U900" s="6"/>
      <c r="V900" s="6"/>
      <c r="W900" s="6"/>
      <c r="X900" s="6"/>
      <c r="Y900" s="6"/>
      <c r="Z900" s="6"/>
    </row>
    <row r="901" spans="1:26" x14ac:dyDescent="0.3">
      <c r="A901" s="75">
        <v>10006808</v>
      </c>
      <c r="B901" s="72" t="s">
        <v>232</v>
      </c>
      <c r="C901" s="92" t="s">
        <v>1790</v>
      </c>
      <c r="D901" s="6"/>
      <c r="E901" s="14" t="str">
        <f t="shared" si="14"/>
        <v>SNB929881052512</v>
      </c>
      <c r="F901" s="6"/>
      <c r="G901" s="6"/>
      <c r="H901" s="6"/>
      <c r="I901" s="6"/>
      <c r="J901" s="6"/>
      <c r="K901" s="6"/>
      <c r="L901" s="6"/>
      <c r="M901" s="6"/>
      <c r="N901" s="6"/>
      <c r="O901" s="6"/>
      <c r="P901" s="6"/>
      <c r="Q901" s="6"/>
      <c r="R901" s="6"/>
      <c r="S901" s="6"/>
      <c r="T901" s="6"/>
      <c r="U901" s="6"/>
      <c r="V901" s="6"/>
      <c r="W901" s="6"/>
      <c r="X901" s="6"/>
      <c r="Y901" s="6"/>
      <c r="Z901" s="6"/>
    </row>
    <row r="902" spans="1:26" x14ac:dyDescent="0.3">
      <c r="A902" s="75">
        <v>10003764</v>
      </c>
      <c r="B902" s="72" t="s">
        <v>143</v>
      </c>
      <c r="C902" s="92" t="s">
        <v>1791</v>
      </c>
      <c r="D902" s="6"/>
      <c r="E902" s="14" t="str">
        <f t="shared" si="14"/>
        <v>SNB921897286493</v>
      </c>
      <c r="F902" s="6"/>
      <c r="G902" s="6"/>
      <c r="H902" s="6"/>
      <c r="I902" s="6"/>
      <c r="J902" s="6"/>
      <c r="K902" s="6"/>
      <c r="L902" s="6"/>
      <c r="M902" s="6"/>
      <c r="N902" s="6"/>
      <c r="O902" s="6"/>
      <c r="P902" s="6"/>
      <c r="Q902" s="6"/>
      <c r="R902" s="6"/>
      <c r="S902" s="6"/>
      <c r="T902" s="6"/>
      <c r="U902" s="6"/>
      <c r="V902" s="6"/>
      <c r="W902" s="6"/>
      <c r="X902" s="6"/>
      <c r="Y902" s="6"/>
      <c r="Z902" s="6"/>
    </row>
    <row r="903" spans="1:26" x14ac:dyDescent="0.3">
      <c r="A903" s="75">
        <v>10008337</v>
      </c>
      <c r="B903" s="72" t="s">
        <v>636</v>
      </c>
      <c r="C903" s="92" t="s">
        <v>1792</v>
      </c>
      <c r="D903" s="6"/>
      <c r="E903" s="14" t="str">
        <f t="shared" si="14"/>
        <v>SNB969345305204</v>
      </c>
      <c r="F903" s="6"/>
      <c r="G903" s="6"/>
      <c r="H903" s="6"/>
      <c r="I903" s="6"/>
      <c r="J903" s="6"/>
      <c r="K903" s="6"/>
      <c r="L903" s="6"/>
      <c r="M903" s="6"/>
      <c r="N903" s="6"/>
      <c r="O903" s="6"/>
      <c r="P903" s="6"/>
      <c r="Q903" s="6"/>
      <c r="R903" s="6"/>
      <c r="S903" s="6"/>
      <c r="T903" s="6"/>
      <c r="U903" s="6"/>
      <c r="V903" s="6"/>
      <c r="W903" s="6"/>
      <c r="X903" s="6"/>
      <c r="Y903" s="6"/>
      <c r="Z903" s="6"/>
    </row>
    <row r="904" spans="1:26" x14ac:dyDescent="0.3">
      <c r="A904" s="75"/>
      <c r="B904" s="72" t="s">
        <v>1793</v>
      </c>
      <c r="C904" s="92" t="s">
        <v>1794</v>
      </c>
      <c r="D904" s="6"/>
      <c r="E904" s="14" t="str">
        <f t="shared" si="14"/>
        <v>SNB914508596067</v>
      </c>
      <c r="F904" s="6"/>
      <c r="G904" s="6"/>
      <c r="H904" s="6"/>
      <c r="I904" s="6"/>
      <c r="J904" s="6"/>
      <c r="K904" s="6"/>
      <c r="L904" s="6"/>
      <c r="M904" s="6"/>
      <c r="N904" s="6"/>
      <c r="O904" s="6"/>
      <c r="P904" s="6"/>
      <c r="Q904" s="6"/>
      <c r="R904" s="6"/>
      <c r="S904" s="6"/>
      <c r="T904" s="6"/>
      <c r="U904" s="6"/>
      <c r="V904" s="6"/>
      <c r="W904" s="6"/>
      <c r="X904" s="6"/>
      <c r="Y904" s="6"/>
      <c r="Z904" s="6"/>
    </row>
    <row r="905" spans="1:26" x14ac:dyDescent="0.3">
      <c r="A905" s="75">
        <v>10001082</v>
      </c>
      <c r="B905" s="72" t="s">
        <v>118</v>
      </c>
      <c r="C905" s="92" t="s">
        <v>1795</v>
      </c>
      <c r="D905" s="6"/>
      <c r="E905" s="14" t="str">
        <f t="shared" si="14"/>
        <v>SNB919649671758</v>
      </c>
      <c r="F905" s="6"/>
      <c r="G905" s="6"/>
      <c r="H905" s="6"/>
      <c r="I905" s="6"/>
      <c r="J905" s="6"/>
      <c r="K905" s="6"/>
      <c r="L905" s="6"/>
      <c r="M905" s="6"/>
      <c r="N905" s="6"/>
      <c r="O905" s="6"/>
      <c r="P905" s="6"/>
      <c r="Q905" s="6"/>
      <c r="R905" s="6"/>
      <c r="S905" s="6"/>
      <c r="T905" s="6"/>
      <c r="U905" s="6"/>
      <c r="V905" s="6"/>
      <c r="W905" s="6"/>
      <c r="X905" s="6"/>
      <c r="Y905" s="6"/>
      <c r="Z905" s="6"/>
    </row>
    <row r="906" spans="1:26" x14ac:dyDescent="0.3">
      <c r="A906" s="75">
        <v>10001593</v>
      </c>
      <c r="B906" s="72" t="s">
        <v>250</v>
      </c>
      <c r="C906" s="92" t="s">
        <v>1796</v>
      </c>
      <c r="D906" s="6"/>
      <c r="E906" s="14" t="str">
        <f t="shared" si="14"/>
        <v>SNB931610892481</v>
      </c>
      <c r="F906" s="6"/>
      <c r="G906" s="6"/>
      <c r="H906" s="6"/>
      <c r="I906" s="6"/>
      <c r="J906" s="6"/>
      <c r="K906" s="6"/>
      <c r="L906" s="6"/>
      <c r="M906" s="6"/>
      <c r="N906" s="6"/>
      <c r="O906" s="6"/>
      <c r="P906" s="6"/>
      <c r="Q906" s="6"/>
      <c r="R906" s="6"/>
      <c r="S906" s="6"/>
      <c r="T906" s="6"/>
      <c r="U906" s="6"/>
      <c r="V906" s="6"/>
      <c r="W906" s="6"/>
      <c r="X906" s="6"/>
      <c r="Y906" s="6"/>
      <c r="Z906" s="6"/>
    </row>
    <row r="907" spans="1:26" x14ac:dyDescent="0.3">
      <c r="A907" s="75">
        <v>10001781</v>
      </c>
      <c r="B907" s="72" t="s">
        <v>59</v>
      </c>
      <c r="C907" s="92" t="s">
        <v>1797</v>
      </c>
      <c r="D907" s="6"/>
      <c r="E907" s="14" t="str">
        <f t="shared" si="14"/>
        <v>SNB914306944756</v>
      </c>
      <c r="F907" s="6"/>
      <c r="G907" s="6"/>
      <c r="H907" s="6"/>
      <c r="I907" s="6"/>
      <c r="J907" s="6"/>
      <c r="K907" s="6"/>
      <c r="L907" s="6"/>
      <c r="M907" s="6"/>
      <c r="N907" s="6"/>
      <c r="O907" s="6"/>
      <c r="P907" s="6"/>
      <c r="Q907" s="6"/>
      <c r="R907" s="6"/>
      <c r="S907" s="6"/>
      <c r="T907" s="6"/>
      <c r="U907" s="6"/>
      <c r="V907" s="6"/>
      <c r="W907" s="6"/>
      <c r="X907" s="6"/>
      <c r="Y907" s="6"/>
      <c r="Z907" s="6"/>
    </row>
    <row r="908" spans="1:26" x14ac:dyDescent="0.3">
      <c r="A908" s="75">
        <v>10003745</v>
      </c>
      <c r="B908" s="72" t="s">
        <v>436</v>
      </c>
      <c r="C908" s="92" t="s">
        <v>1352</v>
      </c>
      <c r="D908" s="6"/>
      <c r="E908" s="14" t="str">
        <f t="shared" si="14"/>
        <v>SNB948485211972</v>
      </c>
      <c r="F908" s="6"/>
      <c r="G908" s="6"/>
      <c r="H908" s="6"/>
      <c r="I908" s="6"/>
      <c r="J908" s="6"/>
      <c r="K908" s="6"/>
      <c r="L908" s="6"/>
      <c r="M908" s="6"/>
      <c r="N908" s="6"/>
      <c r="O908" s="6"/>
      <c r="P908" s="6"/>
      <c r="Q908" s="6"/>
      <c r="R908" s="6"/>
      <c r="S908" s="6"/>
      <c r="T908" s="6"/>
      <c r="U908" s="6"/>
      <c r="V908" s="6"/>
      <c r="W908" s="6"/>
      <c r="X908" s="6"/>
      <c r="Y908" s="6"/>
      <c r="Z908" s="6"/>
    </row>
    <row r="909" spans="1:26" ht="15" thickBot="1" x14ac:dyDescent="0.35">
      <c r="A909" s="76">
        <v>10000314</v>
      </c>
      <c r="B909" s="77" t="s">
        <v>185</v>
      </c>
      <c r="C909" s="93" t="s">
        <v>931</v>
      </c>
      <c r="D909" s="6"/>
      <c r="E909" s="14" t="str">
        <f t="shared" si="14"/>
        <v>SNB925823629552</v>
      </c>
      <c r="F909" s="6"/>
      <c r="G909" s="6"/>
      <c r="H909" s="6"/>
      <c r="I909" s="6"/>
      <c r="J909" s="6"/>
      <c r="K909" s="6"/>
      <c r="L909" s="6"/>
      <c r="M909" s="6"/>
      <c r="N909" s="6"/>
      <c r="O909" s="6"/>
      <c r="P909" s="6"/>
      <c r="Q909" s="6"/>
      <c r="R909" s="6"/>
      <c r="S909" s="6"/>
      <c r="T909" s="6"/>
      <c r="U909" s="6"/>
      <c r="V909" s="6"/>
      <c r="W909" s="6"/>
      <c r="X909" s="6"/>
      <c r="Y909" s="6"/>
      <c r="Z909" s="6"/>
    </row>
    <row r="910" spans="1:26" x14ac:dyDescent="0.3">
      <c r="A910" s="6"/>
      <c r="B910" s="6"/>
      <c r="C910" s="6"/>
      <c r="D910" s="6"/>
      <c r="E910" s="14"/>
      <c r="F910" s="6"/>
      <c r="G910" s="6"/>
      <c r="H910" s="6"/>
      <c r="I910" s="6"/>
      <c r="J910" s="6"/>
      <c r="K910" s="6"/>
      <c r="L910" s="6"/>
      <c r="M910" s="6"/>
      <c r="N910" s="6"/>
      <c r="O910" s="6"/>
      <c r="P910" s="6"/>
      <c r="Q910" s="6"/>
      <c r="R910" s="6"/>
      <c r="S910" s="6"/>
      <c r="T910" s="6"/>
      <c r="U910" s="6"/>
      <c r="V910" s="6"/>
      <c r="W910" s="6"/>
      <c r="X910" s="6"/>
      <c r="Y910" s="6"/>
      <c r="Z910" s="6"/>
    </row>
  </sheetData>
  <autoFilter ref="A1:L909"/>
  <sortState ref="A3:E909">
    <sortCondition ref="C3:C909"/>
  </sortState>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114"/>
  <sheetViews>
    <sheetView workbookViewId="0">
      <pane ySplit="2" topLeftCell="A3" activePane="bottomLeft" state="frozen"/>
      <selection pane="bottomLeft" activeCell="B2" sqref="B2:E2"/>
    </sheetView>
  </sheetViews>
  <sheetFormatPr baseColWidth="10" defaultRowHeight="14.4" x14ac:dyDescent="0.3"/>
  <cols>
    <col min="1" max="1" width="2.44140625" customWidth="1"/>
    <col min="6" max="6" width="68.77734375" customWidth="1"/>
    <col min="7" max="7" width="3.21875" customWidth="1"/>
    <col min="9" max="9" width="68.77734375" customWidth="1"/>
  </cols>
  <sheetData>
    <row r="1" spans="1:10" x14ac:dyDescent="0.3">
      <c r="A1" s="6"/>
      <c r="B1" s="6"/>
      <c r="C1" s="6"/>
      <c r="D1" s="6"/>
      <c r="E1" s="6"/>
      <c r="F1" s="6"/>
      <c r="G1" s="6"/>
      <c r="H1" s="6"/>
      <c r="I1" s="6"/>
      <c r="J1" s="6"/>
    </row>
    <row r="2" spans="1:10" x14ac:dyDescent="0.3">
      <c r="A2" s="6"/>
      <c r="B2" s="164" t="s">
        <v>1853</v>
      </c>
      <c r="C2" s="165"/>
      <c r="D2" s="165"/>
      <c r="E2" s="166"/>
      <c r="F2" s="86" t="s">
        <v>1854</v>
      </c>
      <c r="G2" s="86"/>
      <c r="H2" s="167" t="s">
        <v>6177</v>
      </c>
      <c r="I2" s="168"/>
      <c r="J2" s="6"/>
    </row>
    <row r="3" spans="1:10" x14ac:dyDescent="0.3">
      <c r="A3" s="6"/>
      <c r="B3" s="72"/>
      <c r="C3" s="72"/>
      <c r="D3" s="72" t="s">
        <v>1855</v>
      </c>
      <c r="E3" s="72"/>
      <c r="F3" s="72" t="s">
        <v>1855</v>
      </c>
      <c r="G3" s="72"/>
      <c r="H3" s="90" t="str">
        <f>CONCATENATE(B3," ",D3)</f>
        <v xml:space="preserve"> a.n.g.</v>
      </c>
      <c r="I3" s="72" t="str">
        <f>F3</f>
        <v>a.n.g.</v>
      </c>
      <c r="J3" s="6"/>
    </row>
    <row r="4" spans="1:10" x14ac:dyDescent="0.3">
      <c r="A4" s="6"/>
      <c r="B4" s="72" t="s">
        <v>2824</v>
      </c>
      <c r="C4" s="72"/>
      <c r="D4" s="87"/>
      <c r="E4" s="72"/>
      <c r="F4" s="72" t="s">
        <v>2825</v>
      </c>
      <c r="G4" s="72"/>
      <c r="H4" s="90"/>
      <c r="I4" s="72"/>
      <c r="J4" s="6"/>
    </row>
    <row r="5" spans="1:10" x14ac:dyDescent="0.3">
      <c r="A5" s="6"/>
      <c r="B5" s="72" t="s">
        <v>2824</v>
      </c>
      <c r="C5" s="72" t="s">
        <v>2826</v>
      </c>
      <c r="D5" s="72"/>
      <c r="E5" s="72"/>
      <c r="F5" s="72" t="s">
        <v>2827</v>
      </c>
      <c r="G5" s="72"/>
      <c r="H5" s="90"/>
      <c r="I5" s="72"/>
      <c r="J5" s="6"/>
    </row>
    <row r="6" spans="1:10" x14ac:dyDescent="0.3">
      <c r="A6" s="6"/>
      <c r="B6" s="72" t="s">
        <v>2824</v>
      </c>
      <c r="C6" s="72"/>
      <c r="D6" s="72" t="s">
        <v>2828</v>
      </c>
      <c r="E6" s="72"/>
      <c r="F6" s="72" t="s">
        <v>2829</v>
      </c>
      <c r="G6" s="72"/>
      <c r="H6" s="90" t="str">
        <f>CONCATENATE(B6,".",D6)</f>
        <v>A.01.1</v>
      </c>
      <c r="I6" s="72" t="str">
        <f>F6</f>
        <v>Anbau einjähriger Pflanzen</v>
      </c>
      <c r="J6" s="6"/>
    </row>
    <row r="7" spans="1:10" x14ac:dyDescent="0.3">
      <c r="A7" s="6"/>
      <c r="B7" s="72" t="s">
        <v>2824</v>
      </c>
      <c r="C7" s="72"/>
      <c r="D7" s="72"/>
      <c r="E7" s="72" t="s">
        <v>2830</v>
      </c>
      <c r="F7" s="72" t="s">
        <v>2831</v>
      </c>
      <c r="G7" s="72"/>
      <c r="H7" s="90"/>
      <c r="I7" s="72"/>
      <c r="J7" s="6"/>
    </row>
    <row r="8" spans="1:10" x14ac:dyDescent="0.3">
      <c r="A8" s="6"/>
      <c r="B8" s="72" t="s">
        <v>2824</v>
      </c>
      <c r="C8" s="72"/>
      <c r="D8" s="72"/>
      <c r="E8" s="72" t="s">
        <v>2832</v>
      </c>
      <c r="F8" s="72" t="s">
        <v>2831</v>
      </c>
      <c r="G8" s="72"/>
      <c r="H8" s="90"/>
      <c r="I8" s="72"/>
      <c r="J8" s="6"/>
    </row>
    <row r="9" spans="1:10" x14ac:dyDescent="0.3">
      <c r="A9" s="6"/>
      <c r="B9" s="72" t="s">
        <v>2824</v>
      </c>
      <c r="C9" s="72"/>
      <c r="D9" s="72"/>
      <c r="E9" s="72" t="s">
        <v>2833</v>
      </c>
      <c r="F9" s="72" t="s">
        <v>2834</v>
      </c>
      <c r="G9" s="72"/>
      <c r="H9" s="90"/>
      <c r="I9" s="72"/>
      <c r="J9" s="6"/>
    </row>
    <row r="10" spans="1:10" x14ac:dyDescent="0.3">
      <c r="A10" s="6"/>
      <c r="B10" s="72" t="s">
        <v>2824</v>
      </c>
      <c r="C10" s="72"/>
      <c r="D10" s="72"/>
      <c r="E10" s="72" t="s">
        <v>2835</v>
      </c>
      <c r="F10" s="72" t="s">
        <v>2834</v>
      </c>
      <c r="G10" s="72"/>
      <c r="H10" s="90"/>
      <c r="I10" s="72"/>
      <c r="J10" s="6"/>
    </row>
    <row r="11" spans="1:10" x14ac:dyDescent="0.3">
      <c r="A11" s="6"/>
      <c r="B11" s="72" t="s">
        <v>2824</v>
      </c>
      <c r="C11" s="72"/>
      <c r="D11" s="72"/>
      <c r="E11" s="72" t="s">
        <v>2836</v>
      </c>
      <c r="F11" s="72" t="s">
        <v>2837</v>
      </c>
      <c r="G11" s="72"/>
      <c r="H11" s="90"/>
      <c r="I11" s="72"/>
      <c r="J11" s="6"/>
    </row>
    <row r="12" spans="1:10" x14ac:dyDescent="0.3">
      <c r="A12" s="6"/>
      <c r="B12" s="72" t="s">
        <v>2824</v>
      </c>
      <c r="C12" s="72"/>
      <c r="D12" s="72"/>
      <c r="E12" s="72" t="s">
        <v>2838</v>
      </c>
      <c r="F12" s="72" t="s">
        <v>2839</v>
      </c>
      <c r="G12" s="72"/>
      <c r="H12" s="90"/>
      <c r="I12" s="72"/>
      <c r="J12" s="6"/>
    </row>
    <row r="13" spans="1:10" x14ac:dyDescent="0.3">
      <c r="A13" s="6"/>
      <c r="B13" s="72" t="s">
        <v>2824</v>
      </c>
      <c r="C13" s="72"/>
      <c r="D13" s="72"/>
      <c r="E13" s="72" t="s">
        <v>2840</v>
      </c>
      <c r="F13" s="72" t="s">
        <v>2841</v>
      </c>
      <c r="G13" s="72"/>
      <c r="H13" s="90"/>
      <c r="I13" s="72"/>
      <c r="J13" s="6"/>
    </row>
    <row r="14" spans="1:10" x14ac:dyDescent="0.3">
      <c r="A14" s="6"/>
      <c r="B14" s="72" t="s">
        <v>2824</v>
      </c>
      <c r="C14" s="72"/>
      <c r="D14" s="72"/>
      <c r="E14" s="72" t="s">
        <v>2842</v>
      </c>
      <c r="F14" s="72" t="s">
        <v>2843</v>
      </c>
      <c r="G14" s="72"/>
      <c r="H14" s="90"/>
      <c r="I14" s="72"/>
      <c r="J14" s="6"/>
    </row>
    <row r="15" spans="1:10" x14ac:dyDescent="0.3">
      <c r="A15" s="6"/>
      <c r="B15" s="72" t="s">
        <v>2824</v>
      </c>
      <c r="C15" s="72"/>
      <c r="D15" s="72"/>
      <c r="E15" s="72" t="s">
        <v>2844</v>
      </c>
      <c r="F15" s="72" t="s">
        <v>2843</v>
      </c>
      <c r="G15" s="72"/>
      <c r="H15" s="90"/>
      <c r="I15" s="72"/>
      <c r="J15" s="6"/>
    </row>
    <row r="16" spans="1:10" x14ac:dyDescent="0.3">
      <c r="A16" s="6"/>
      <c r="B16" s="72" t="s">
        <v>2824</v>
      </c>
      <c r="C16" s="72"/>
      <c r="D16" s="72"/>
      <c r="E16" s="72" t="s">
        <v>2845</v>
      </c>
      <c r="F16" s="72" t="s">
        <v>2846</v>
      </c>
      <c r="G16" s="72"/>
      <c r="H16" s="90"/>
      <c r="I16" s="72"/>
      <c r="J16" s="6"/>
    </row>
    <row r="17" spans="1:10" x14ac:dyDescent="0.3">
      <c r="A17" s="6"/>
      <c r="B17" s="72" t="s">
        <v>2824</v>
      </c>
      <c r="C17" s="72"/>
      <c r="D17" s="72"/>
      <c r="E17" s="72" t="s">
        <v>2847</v>
      </c>
      <c r="F17" s="72" t="s">
        <v>2846</v>
      </c>
      <c r="G17" s="72"/>
      <c r="H17" s="90"/>
      <c r="I17" s="72"/>
      <c r="J17" s="6"/>
    </row>
    <row r="18" spans="1:10" x14ac:dyDescent="0.3">
      <c r="A18" s="6"/>
      <c r="B18" s="72" t="s">
        <v>2824</v>
      </c>
      <c r="C18" s="72"/>
      <c r="D18" s="72"/>
      <c r="E18" s="72" t="s">
        <v>2848</v>
      </c>
      <c r="F18" s="72" t="s">
        <v>2849</v>
      </c>
      <c r="G18" s="72"/>
      <c r="H18" s="90"/>
      <c r="I18" s="72"/>
      <c r="J18" s="6"/>
    </row>
    <row r="19" spans="1:10" x14ac:dyDescent="0.3">
      <c r="A19" s="6"/>
      <c r="B19" s="72" t="s">
        <v>2824</v>
      </c>
      <c r="C19" s="72"/>
      <c r="D19" s="72"/>
      <c r="E19" s="72" t="s">
        <v>2850</v>
      </c>
      <c r="F19" s="72" t="s">
        <v>2849</v>
      </c>
      <c r="G19" s="72"/>
      <c r="H19" s="90"/>
      <c r="I19" s="72"/>
      <c r="J19" s="6"/>
    </row>
    <row r="20" spans="1:10" x14ac:dyDescent="0.3">
      <c r="A20" s="6"/>
      <c r="B20" s="72" t="s">
        <v>2824</v>
      </c>
      <c r="C20" s="72"/>
      <c r="D20" s="72"/>
      <c r="E20" s="72" t="s">
        <v>2851</v>
      </c>
      <c r="F20" s="72" t="s">
        <v>2852</v>
      </c>
      <c r="G20" s="72"/>
      <c r="H20" s="90"/>
      <c r="I20" s="72"/>
      <c r="J20" s="6"/>
    </row>
    <row r="21" spans="1:10" x14ac:dyDescent="0.3">
      <c r="A21" s="6"/>
      <c r="B21" s="72" t="s">
        <v>2824</v>
      </c>
      <c r="C21" s="72"/>
      <c r="D21" s="72"/>
      <c r="E21" s="72" t="s">
        <v>2853</v>
      </c>
      <c r="F21" s="72" t="s">
        <v>2854</v>
      </c>
      <c r="G21" s="72"/>
      <c r="H21" s="90"/>
      <c r="I21" s="72"/>
      <c r="J21" s="6"/>
    </row>
    <row r="22" spans="1:10" x14ac:dyDescent="0.3">
      <c r="A22" s="6"/>
      <c r="B22" s="72" t="s">
        <v>2824</v>
      </c>
      <c r="C22" s="72"/>
      <c r="D22" s="72"/>
      <c r="E22" s="72" t="s">
        <v>2855</v>
      </c>
      <c r="F22" s="72" t="s">
        <v>2856</v>
      </c>
      <c r="G22" s="72"/>
      <c r="H22" s="90"/>
      <c r="I22" s="72"/>
      <c r="J22" s="6"/>
    </row>
    <row r="23" spans="1:10" x14ac:dyDescent="0.3">
      <c r="A23" s="6"/>
      <c r="B23" s="72" t="s">
        <v>2824</v>
      </c>
      <c r="C23" s="72"/>
      <c r="D23" s="72"/>
      <c r="E23" s="72" t="s">
        <v>2857</v>
      </c>
      <c r="F23" s="72" t="s">
        <v>2858</v>
      </c>
      <c r="G23" s="72"/>
      <c r="H23" s="90"/>
      <c r="I23" s="72"/>
      <c r="J23" s="6"/>
    </row>
    <row r="24" spans="1:10" x14ac:dyDescent="0.3">
      <c r="A24" s="6"/>
      <c r="B24" s="72" t="s">
        <v>2824</v>
      </c>
      <c r="C24" s="72"/>
      <c r="D24" s="72" t="s">
        <v>2859</v>
      </c>
      <c r="E24" s="72"/>
      <c r="F24" s="72" t="s">
        <v>2860</v>
      </c>
      <c r="G24" s="72"/>
      <c r="H24" s="90" t="str">
        <f>CONCATENATE(B24,".",D24)</f>
        <v>A.01.2</v>
      </c>
      <c r="I24" s="72" t="str">
        <f>F24</f>
        <v>Anbau mehrjähriger Pflanzen</v>
      </c>
      <c r="J24" s="6"/>
    </row>
    <row r="25" spans="1:10" x14ac:dyDescent="0.3">
      <c r="A25" s="6"/>
      <c r="B25" s="72" t="s">
        <v>2824</v>
      </c>
      <c r="C25" s="72"/>
      <c r="D25" s="72"/>
      <c r="E25" s="72" t="s">
        <v>2861</v>
      </c>
      <c r="F25" s="72" t="s">
        <v>2862</v>
      </c>
      <c r="G25" s="72"/>
      <c r="H25" s="90"/>
      <c r="I25" s="72"/>
      <c r="J25" s="6"/>
    </row>
    <row r="26" spans="1:10" x14ac:dyDescent="0.3">
      <c r="A26" s="6"/>
      <c r="B26" s="72" t="s">
        <v>2824</v>
      </c>
      <c r="C26" s="72"/>
      <c r="D26" s="72"/>
      <c r="E26" s="72" t="s">
        <v>2863</v>
      </c>
      <c r="F26" s="72" t="s">
        <v>2862</v>
      </c>
      <c r="G26" s="72"/>
      <c r="H26" s="90"/>
      <c r="I26" s="72"/>
      <c r="J26" s="6"/>
    </row>
    <row r="27" spans="1:10" x14ac:dyDescent="0.3">
      <c r="A27" s="6"/>
      <c r="B27" s="72" t="s">
        <v>2824</v>
      </c>
      <c r="C27" s="72"/>
      <c r="D27" s="72"/>
      <c r="E27" s="72" t="s">
        <v>2864</v>
      </c>
      <c r="F27" s="72" t="s">
        <v>2865</v>
      </c>
      <c r="G27" s="72"/>
      <c r="H27" s="90"/>
      <c r="I27" s="72"/>
      <c r="J27" s="6"/>
    </row>
    <row r="28" spans="1:10" x14ac:dyDescent="0.3">
      <c r="A28" s="6"/>
      <c r="B28" s="72" t="s">
        <v>2824</v>
      </c>
      <c r="C28" s="72"/>
      <c r="D28" s="72"/>
      <c r="E28" s="72" t="s">
        <v>2866</v>
      </c>
      <c r="F28" s="72" t="s">
        <v>2865</v>
      </c>
      <c r="G28" s="72"/>
      <c r="H28" s="90"/>
      <c r="I28" s="72"/>
      <c r="J28" s="6"/>
    </row>
    <row r="29" spans="1:10" x14ac:dyDescent="0.3">
      <c r="A29" s="6"/>
      <c r="B29" s="72" t="s">
        <v>2824</v>
      </c>
      <c r="C29" s="72"/>
      <c r="D29" s="72"/>
      <c r="E29" s="72" t="s">
        <v>2867</v>
      </c>
      <c r="F29" s="72" t="s">
        <v>2868</v>
      </c>
      <c r="G29" s="72"/>
      <c r="H29" s="90"/>
      <c r="I29" s="72"/>
      <c r="J29" s="6"/>
    </row>
    <row r="30" spans="1:10" x14ac:dyDescent="0.3">
      <c r="A30" s="6"/>
      <c r="B30" s="72" t="s">
        <v>2824</v>
      </c>
      <c r="C30" s="72"/>
      <c r="D30" s="72"/>
      <c r="E30" s="72" t="s">
        <v>2869</v>
      </c>
      <c r="F30" s="72" t="s">
        <v>2868</v>
      </c>
      <c r="G30" s="72"/>
      <c r="H30" s="90"/>
      <c r="I30" s="72"/>
      <c r="J30" s="6"/>
    </row>
    <row r="31" spans="1:10" x14ac:dyDescent="0.3">
      <c r="A31" s="6"/>
      <c r="B31" s="72" t="s">
        <v>2824</v>
      </c>
      <c r="C31" s="72"/>
      <c r="D31" s="72"/>
      <c r="E31" s="72" t="s">
        <v>2870</v>
      </c>
      <c r="F31" s="72" t="s">
        <v>2871</v>
      </c>
      <c r="G31" s="72"/>
      <c r="H31" s="90"/>
      <c r="I31" s="72"/>
      <c r="J31" s="6"/>
    </row>
    <row r="32" spans="1:10" x14ac:dyDescent="0.3">
      <c r="A32" s="6"/>
      <c r="B32" s="72" t="s">
        <v>2824</v>
      </c>
      <c r="C32" s="72"/>
      <c r="D32" s="72"/>
      <c r="E32" s="72" t="s">
        <v>2872</v>
      </c>
      <c r="F32" s="72" t="s">
        <v>2871</v>
      </c>
      <c r="G32" s="72"/>
      <c r="H32" s="90"/>
      <c r="I32" s="72"/>
      <c r="J32" s="6"/>
    </row>
    <row r="33" spans="1:10" x14ac:dyDescent="0.3">
      <c r="A33" s="6"/>
      <c r="B33" s="72" t="s">
        <v>2824</v>
      </c>
      <c r="C33" s="72"/>
      <c r="D33" s="72"/>
      <c r="E33" s="72" t="s">
        <v>2873</v>
      </c>
      <c r="F33" s="72" t="s">
        <v>2874</v>
      </c>
      <c r="G33" s="72"/>
      <c r="H33" s="90"/>
      <c r="I33" s="72"/>
      <c r="J33" s="6"/>
    </row>
    <row r="34" spans="1:10" x14ac:dyDescent="0.3">
      <c r="A34" s="6"/>
      <c r="B34" s="72" t="s">
        <v>2824</v>
      </c>
      <c r="C34" s="72"/>
      <c r="D34" s="72"/>
      <c r="E34" s="72" t="s">
        <v>2875</v>
      </c>
      <c r="F34" s="72" t="s">
        <v>2876</v>
      </c>
      <c r="G34" s="72"/>
      <c r="H34" s="90"/>
      <c r="I34" s="72"/>
      <c r="J34" s="6"/>
    </row>
    <row r="35" spans="1:10" x14ac:dyDescent="0.3">
      <c r="A35" s="6"/>
      <c r="B35" s="72" t="s">
        <v>2824</v>
      </c>
      <c r="C35" s="72"/>
      <c r="D35" s="72"/>
      <c r="E35" s="72" t="s">
        <v>2877</v>
      </c>
      <c r="F35" s="72" t="s">
        <v>2878</v>
      </c>
      <c r="G35" s="72"/>
      <c r="H35" s="90"/>
      <c r="I35" s="72"/>
      <c r="J35" s="6"/>
    </row>
    <row r="36" spans="1:10" x14ac:dyDescent="0.3">
      <c r="A36" s="6"/>
      <c r="B36" s="72" t="s">
        <v>2824</v>
      </c>
      <c r="C36" s="72"/>
      <c r="D36" s="72"/>
      <c r="E36" s="72" t="s">
        <v>2879</v>
      </c>
      <c r="F36" s="72" t="s">
        <v>2880</v>
      </c>
      <c r="G36" s="72"/>
      <c r="H36" s="90"/>
      <c r="I36" s="72"/>
      <c r="J36" s="6"/>
    </row>
    <row r="37" spans="1:10" x14ac:dyDescent="0.3">
      <c r="A37" s="6"/>
      <c r="B37" s="72" t="s">
        <v>2824</v>
      </c>
      <c r="C37" s="72"/>
      <c r="D37" s="72"/>
      <c r="E37" s="72" t="s">
        <v>2881</v>
      </c>
      <c r="F37" s="72" t="s">
        <v>2880</v>
      </c>
      <c r="G37" s="72"/>
      <c r="H37" s="90"/>
      <c r="I37" s="72"/>
      <c r="J37" s="6"/>
    </row>
    <row r="38" spans="1:10" x14ac:dyDescent="0.3">
      <c r="A38" s="6"/>
      <c r="B38" s="72" t="s">
        <v>2824</v>
      </c>
      <c r="C38" s="72"/>
      <c r="D38" s="72"/>
      <c r="E38" s="72" t="s">
        <v>2882</v>
      </c>
      <c r="F38" s="72" t="s">
        <v>2883</v>
      </c>
      <c r="G38" s="72"/>
      <c r="H38" s="90"/>
      <c r="I38" s="72"/>
      <c r="J38" s="6"/>
    </row>
    <row r="39" spans="1:10" x14ac:dyDescent="0.3">
      <c r="A39" s="6"/>
      <c r="B39" s="72" t="s">
        <v>2824</v>
      </c>
      <c r="C39" s="72"/>
      <c r="D39" s="72"/>
      <c r="E39" s="72" t="s">
        <v>2884</v>
      </c>
      <c r="F39" s="72" t="s">
        <v>2883</v>
      </c>
      <c r="G39" s="72"/>
      <c r="H39" s="90"/>
      <c r="I39" s="72"/>
      <c r="J39" s="6"/>
    </row>
    <row r="40" spans="1:10" x14ac:dyDescent="0.3">
      <c r="A40" s="6"/>
      <c r="B40" s="72" t="s">
        <v>2824</v>
      </c>
      <c r="C40" s="72"/>
      <c r="D40" s="72"/>
      <c r="E40" s="72" t="s">
        <v>2885</v>
      </c>
      <c r="F40" s="72" t="s">
        <v>2886</v>
      </c>
      <c r="G40" s="72"/>
      <c r="H40" s="90"/>
      <c r="I40" s="72"/>
      <c r="J40" s="6"/>
    </row>
    <row r="41" spans="1:10" x14ac:dyDescent="0.3">
      <c r="A41" s="6"/>
      <c r="B41" s="72" t="s">
        <v>2824</v>
      </c>
      <c r="C41" s="72"/>
      <c r="D41" s="72"/>
      <c r="E41" s="72" t="s">
        <v>2887</v>
      </c>
      <c r="F41" s="72" t="s">
        <v>2886</v>
      </c>
      <c r="G41" s="72"/>
      <c r="H41" s="90"/>
      <c r="I41" s="72"/>
      <c r="J41" s="6"/>
    </row>
    <row r="42" spans="1:10" x14ac:dyDescent="0.3">
      <c r="A42" s="6"/>
      <c r="B42" s="72" t="s">
        <v>2824</v>
      </c>
      <c r="C42" s="72"/>
      <c r="D42" s="72"/>
      <c r="E42" s="72" t="s">
        <v>2888</v>
      </c>
      <c r="F42" s="72" t="s">
        <v>2889</v>
      </c>
      <c r="G42" s="72"/>
      <c r="H42" s="90"/>
      <c r="I42" s="72"/>
      <c r="J42" s="6"/>
    </row>
    <row r="43" spans="1:10" x14ac:dyDescent="0.3">
      <c r="A43" s="6"/>
      <c r="B43" s="72" t="s">
        <v>2824</v>
      </c>
      <c r="C43" s="72"/>
      <c r="D43" s="72"/>
      <c r="E43" s="72" t="s">
        <v>2890</v>
      </c>
      <c r="F43" s="72" t="s">
        <v>2889</v>
      </c>
      <c r="G43" s="72"/>
      <c r="H43" s="90"/>
      <c r="I43" s="72"/>
      <c r="J43" s="6"/>
    </row>
    <row r="44" spans="1:10" x14ac:dyDescent="0.3">
      <c r="A44" s="6"/>
      <c r="B44" s="72" t="s">
        <v>2824</v>
      </c>
      <c r="C44" s="72"/>
      <c r="D44" s="72" t="s">
        <v>2891</v>
      </c>
      <c r="E44" s="72"/>
      <c r="F44" s="72" t="s">
        <v>2892</v>
      </c>
      <c r="G44" s="72"/>
      <c r="H44" s="90" t="str">
        <f>CONCATENATE(B44,".",D44)</f>
        <v>A.01.3</v>
      </c>
      <c r="I44" s="72" t="str">
        <f>F44</f>
        <v>Betrieb von Baumschulen sowie Anbau von Pflanzen zu Vermehrungszwecken</v>
      </c>
      <c r="J44" s="6"/>
    </row>
    <row r="45" spans="1:10" x14ac:dyDescent="0.3">
      <c r="A45" s="6"/>
      <c r="B45" s="72" t="s">
        <v>2824</v>
      </c>
      <c r="C45" s="72"/>
      <c r="D45" s="72"/>
      <c r="E45" s="72" t="s">
        <v>2893</v>
      </c>
      <c r="F45" s="72" t="s">
        <v>2892</v>
      </c>
      <c r="G45" s="72"/>
      <c r="H45" s="90"/>
      <c r="I45" s="72"/>
      <c r="J45" s="6"/>
    </row>
    <row r="46" spans="1:10" x14ac:dyDescent="0.3">
      <c r="A46" s="6"/>
      <c r="B46" s="72" t="s">
        <v>2824</v>
      </c>
      <c r="C46" s="72"/>
      <c r="D46" s="72"/>
      <c r="E46" s="72" t="s">
        <v>2894</v>
      </c>
      <c r="F46" s="72" t="s">
        <v>2895</v>
      </c>
      <c r="G46" s="72"/>
      <c r="H46" s="90"/>
      <c r="I46" s="72"/>
      <c r="J46" s="6"/>
    </row>
    <row r="47" spans="1:10" x14ac:dyDescent="0.3">
      <c r="A47" s="6"/>
      <c r="B47" s="72" t="s">
        <v>2824</v>
      </c>
      <c r="C47" s="72"/>
      <c r="D47" s="72"/>
      <c r="E47" s="72" t="s">
        <v>2896</v>
      </c>
      <c r="F47" s="72" t="s">
        <v>2897</v>
      </c>
      <c r="G47" s="72"/>
      <c r="H47" s="90"/>
      <c r="I47" s="72"/>
      <c r="J47" s="6"/>
    </row>
    <row r="48" spans="1:10" x14ac:dyDescent="0.3">
      <c r="A48" s="6"/>
      <c r="B48" s="72" t="s">
        <v>2824</v>
      </c>
      <c r="C48" s="72"/>
      <c r="D48" s="72" t="s">
        <v>2898</v>
      </c>
      <c r="E48" s="72"/>
      <c r="F48" s="72" t="s">
        <v>2899</v>
      </c>
      <c r="G48" s="72"/>
      <c r="H48" s="90" t="str">
        <f>CONCATENATE(B48,".",D48)</f>
        <v>A.01.4</v>
      </c>
      <c r="I48" s="72" t="str">
        <f>F48</f>
        <v>Tierhaltung</v>
      </c>
      <c r="J48" s="6"/>
    </row>
    <row r="49" spans="1:10" x14ac:dyDescent="0.3">
      <c r="A49" s="6"/>
      <c r="B49" s="72" t="s">
        <v>2824</v>
      </c>
      <c r="C49" s="72"/>
      <c r="D49" s="72"/>
      <c r="E49" s="72" t="s">
        <v>2900</v>
      </c>
      <c r="F49" s="72" t="s">
        <v>2901</v>
      </c>
      <c r="G49" s="72"/>
      <c r="H49" s="90"/>
      <c r="I49" s="72"/>
      <c r="J49" s="6"/>
    </row>
    <row r="50" spans="1:10" x14ac:dyDescent="0.3">
      <c r="A50" s="6"/>
      <c r="B50" s="72" t="s">
        <v>2824</v>
      </c>
      <c r="C50" s="72"/>
      <c r="D50" s="72"/>
      <c r="E50" s="72" t="s">
        <v>2902</v>
      </c>
      <c r="F50" s="72" t="s">
        <v>2901</v>
      </c>
      <c r="G50" s="72"/>
      <c r="H50" s="90"/>
      <c r="I50" s="72"/>
      <c r="J50" s="6"/>
    </row>
    <row r="51" spans="1:10" x14ac:dyDescent="0.3">
      <c r="A51" s="6"/>
      <c r="B51" s="72" t="s">
        <v>2824</v>
      </c>
      <c r="C51" s="72"/>
      <c r="D51" s="72"/>
      <c r="E51" s="72" t="s">
        <v>2903</v>
      </c>
      <c r="F51" s="72" t="s">
        <v>2904</v>
      </c>
      <c r="G51" s="72"/>
      <c r="H51" s="90"/>
      <c r="I51" s="72"/>
      <c r="J51" s="6"/>
    </row>
    <row r="52" spans="1:10" x14ac:dyDescent="0.3">
      <c r="A52" s="6"/>
      <c r="B52" s="72" t="s">
        <v>2824</v>
      </c>
      <c r="C52" s="72"/>
      <c r="D52" s="72"/>
      <c r="E52" s="72" t="s">
        <v>2905</v>
      </c>
      <c r="F52" s="72" t="s">
        <v>2904</v>
      </c>
      <c r="G52" s="72"/>
      <c r="H52" s="90"/>
      <c r="I52" s="72"/>
      <c r="J52" s="6"/>
    </row>
    <row r="53" spans="1:10" x14ac:dyDescent="0.3">
      <c r="A53" s="6"/>
      <c r="B53" s="72" t="s">
        <v>2824</v>
      </c>
      <c r="C53" s="72"/>
      <c r="D53" s="72"/>
      <c r="E53" s="72" t="s">
        <v>2906</v>
      </c>
      <c r="F53" s="72" t="s">
        <v>2907</v>
      </c>
      <c r="G53" s="72"/>
      <c r="H53" s="90"/>
      <c r="I53" s="72"/>
      <c r="J53" s="6"/>
    </row>
    <row r="54" spans="1:10" x14ac:dyDescent="0.3">
      <c r="A54" s="6"/>
      <c r="B54" s="72" t="s">
        <v>2824</v>
      </c>
      <c r="C54" s="72"/>
      <c r="D54" s="72"/>
      <c r="E54" s="72" t="s">
        <v>2908</v>
      </c>
      <c r="F54" s="72" t="s">
        <v>2907</v>
      </c>
      <c r="G54" s="72"/>
      <c r="H54" s="90"/>
      <c r="I54" s="72"/>
      <c r="J54" s="6"/>
    </row>
    <row r="55" spans="1:10" x14ac:dyDescent="0.3">
      <c r="A55" s="6"/>
      <c r="B55" s="72" t="s">
        <v>2824</v>
      </c>
      <c r="C55" s="72"/>
      <c r="D55" s="72"/>
      <c r="E55" s="72" t="s">
        <v>2909</v>
      </c>
      <c r="F55" s="72" t="s">
        <v>2910</v>
      </c>
      <c r="G55" s="72"/>
      <c r="H55" s="90"/>
      <c r="I55" s="72"/>
      <c r="J55" s="6"/>
    </row>
    <row r="56" spans="1:10" x14ac:dyDescent="0.3">
      <c r="A56" s="6"/>
      <c r="B56" s="72" t="s">
        <v>2824</v>
      </c>
      <c r="C56" s="72"/>
      <c r="D56" s="72"/>
      <c r="E56" s="72" t="s">
        <v>2911</v>
      </c>
      <c r="F56" s="72" t="s">
        <v>2910</v>
      </c>
      <c r="G56" s="72"/>
      <c r="H56" s="90"/>
      <c r="I56" s="72"/>
      <c r="J56" s="6"/>
    </row>
    <row r="57" spans="1:10" x14ac:dyDescent="0.3">
      <c r="A57" s="6"/>
      <c r="B57" s="72" t="s">
        <v>2824</v>
      </c>
      <c r="C57" s="72"/>
      <c r="D57" s="72"/>
      <c r="E57" s="72" t="s">
        <v>2912</v>
      </c>
      <c r="F57" s="72" t="s">
        <v>2913</v>
      </c>
      <c r="G57" s="72"/>
      <c r="H57" s="90"/>
      <c r="I57" s="72"/>
      <c r="J57" s="6"/>
    </row>
    <row r="58" spans="1:10" x14ac:dyDescent="0.3">
      <c r="A58" s="6"/>
      <c r="B58" s="72" t="s">
        <v>2824</v>
      </c>
      <c r="C58" s="72"/>
      <c r="D58" s="72"/>
      <c r="E58" s="72" t="s">
        <v>2914</v>
      </c>
      <c r="F58" s="72" t="s">
        <v>2913</v>
      </c>
      <c r="G58" s="72"/>
      <c r="H58" s="90"/>
      <c r="I58" s="72"/>
      <c r="J58" s="6"/>
    </row>
    <row r="59" spans="1:10" x14ac:dyDescent="0.3">
      <c r="A59" s="6"/>
      <c r="B59" s="72" t="s">
        <v>2824</v>
      </c>
      <c r="C59" s="72"/>
      <c r="D59" s="72"/>
      <c r="E59" s="72" t="s">
        <v>2915</v>
      </c>
      <c r="F59" s="72" t="s">
        <v>2916</v>
      </c>
      <c r="G59" s="72"/>
      <c r="H59" s="90"/>
      <c r="I59" s="72"/>
      <c r="J59" s="6"/>
    </row>
    <row r="60" spans="1:10" x14ac:dyDescent="0.3">
      <c r="A60" s="6"/>
      <c r="B60" s="72" t="s">
        <v>2824</v>
      </c>
      <c r="C60" s="72"/>
      <c r="D60" s="72"/>
      <c r="E60" s="72" t="s">
        <v>2917</v>
      </c>
      <c r="F60" s="72" t="s">
        <v>2916</v>
      </c>
      <c r="G60" s="72"/>
      <c r="H60" s="90"/>
      <c r="I60" s="72"/>
      <c r="J60" s="6"/>
    </row>
    <row r="61" spans="1:10" x14ac:dyDescent="0.3">
      <c r="A61" s="6"/>
      <c r="B61" s="72" t="s">
        <v>2824</v>
      </c>
      <c r="C61" s="72"/>
      <c r="D61" s="72"/>
      <c r="E61" s="72" t="s">
        <v>2918</v>
      </c>
      <c r="F61" s="72" t="s">
        <v>2919</v>
      </c>
      <c r="G61" s="72"/>
      <c r="H61" s="90"/>
      <c r="I61" s="72"/>
      <c r="J61" s="6"/>
    </row>
    <row r="62" spans="1:10" x14ac:dyDescent="0.3">
      <c r="A62" s="6"/>
      <c r="B62" s="72" t="s">
        <v>2824</v>
      </c>
      <c r="C62" s="72"/>
      <c r="D62" s="72"/>
      <c r="E62" s="72" t="s">
        <v>2920</v>
      </c>
      <c r="F62" s="72" t="s">
        <v>2921</v>
      </c>
      <c r="G62" s="72"/>
      <c r="H62" s="90"/>
      <c r="I62" s="72"/>
      <c r="J62" s="6"/>
    </row>
    <row r="63" spans="1:10" x14ac:dyDescent="0.3">
      <c r="A63" s="6"/>
      <c r="B63" s="72" t="s">
        <v>2824</v>
      </c>
      <c r="C63" s="72"/>
      <c r="D63" s="72"/>
      <c r="E63" s="72" t="s">
        <v>2922</v>
      </c>
      <c r="F63" s="72" t="s">
        <v>2923</v>
      </c>
      <c r="G63" s="72"/>
      <c r="H63" s="90"/>
      <c r="I63" s="72"/>
      <c r="J63" s="6"/>
    </row>
    <row r="64" spans="1:10" x14ac:dyDescent="0.3">
      <c r="A64" s="6"/>
      <c r="B64" s="72" t="s">
        <v>2824</v>
      </c>
      <c r="C64" s="72"/>
      <c r="D64" s="72"/>
      <c r="E64" s="72" t="s">
        <v>2924</v>
      </c>
      <c r="F64" s="72" t="s">
        <v>2925</v>
      </c>
      <c r="G64" s="72"/>
      <c r="H64" s="90"/>
      <c r="I64" s="72"/>
      <c r="J64" s="6"/>
    </row>
    <row r="65" spans="1:10" x14ac:dyDescent="0.3">
      <c r="A65" s="6"/>
      <c r="B65" s="72" t="s">
        <v>2824</v>
      </c>
      <c r="C65" s="72"/>
      <c r="D65" s="72"/>
      <c r="E65" s="72" t="s">
        <v>2926</v>
      </c>
      <c r="F65" s="72" t="s">
        <v>2927</v>
      </c>
      <c r="G65" s="72"/>
      <c r="H65" s="90"/>
      <c r="I65" s="72"/>
      <c r="J65" s="6"/>
    </row>
    <row r="66" spans="1:10" x14ac:dyDescent="0.3">
      <c r="A66" s="6"/>
      <c r="B66" s="72" t="s">
        <v>2824</v>
      </c>
      <c r="C66" s="72"/>
      <c r="D66" s="72"/>
      <c r="E66" s="72" t="s">
        <v>2928</v>
      </c>
      <c r="F66" s="72" t="s">
        <v>2927</v>
      </c>
      <c r="G66" s="72"/>
      <c r="H66" s="90"/>
      <c r="I66" s="72"/>
      <c r="J66" s="6"/>
    </row>
    <row r="67" spans="1:10" x14ac:dyDescent="0.3">
      <c r="A67" s="6"/>
      <c r="B67" s="72" t="s">
        <v>2824</v>
      </c>
      <c r="C67" s="72"/>
      <c r="D67" s="72" t="s">
        <v>2929</v>
      </c>
      <c r="E67" s="72"/>
      <c r="F67" s="72" t="s">
        <v>2930</v>
      </c>
      <c r="G67" s="72"/>
      <c r="H67" s="90" t="str">
        <f>CONCATENATE(B67,".",D67)</f>
        <v>A.01.5</v>
      </c>
      <c r="I67" s="72" t="str">
        <f>F67</f>
        <v>Gemischte Landwirtschaft</v>
      </c>
      <c r="J67" s="6"/>
    </row>
    <row r="68" spans="1:10" x14ac:dyDescent="0.3">
      <c r="A68" s="6"/>
      <c r="B68" s="72" t="s">
        <v>2824</v>
      </c>
      <c r="C68" s="72"/>
      <c r="D68" s="72"/>
      <c r="E68" s="72" t="s">
        <v>2931</v>
      </c>
      <c r="F68" s="72" t="s">
        <v>2930</v>
      </c>
      <c r="G68" s="72"/>
      <c r="H68" s="90"/>
      <c r="I68" s="72"/>
      <c r="J68" s="6"/>
    </row>
    <row r="69" spans="1:10" x14ac:dyDescent="0.3">
      <c r="A69" s="6"/>
      <c r="B69" s="72" t="s">
        <v>2824</v>
      </c>
      <c r="C69" s="72"/>
      <c r="D69" s="72"/>
      <c r="E69" s="72" t="s">
        <v>2932</v>
      </c>
      <c r="F69" s="72" t="s">
        <v>2930</v>
      </c>
      <c r="G69" s="72"/>
      <c r="H69" s="90"/>
      <c r="I69" s="72"/>
      <c r="J69" s="6"/>
    </row>
    <row r="70" spans="1:10" x14ac:dyDescent="0.3">
      <c r="A70" s="6"/>
      <c r="B70" s="72" t="s">
        <v>2824</v>
      </c>
      <c r="C70" s="72"/>
      <c r="D70" s="72" t="s">
        <v>2933</v>
      </c>
      <c r="E70" s="72"/>
      <c r="F70" s="72" t="s">
        <v>2934</v>
      </c>
      <c r="G70" s="72"/>
      <c r="H70" s="90" t="str">
        <f>CONCATENATE(B70,".",D70)</f>
        <v>A.01.6</v>
      </c>
      <c r="I70" s="72" t="str">
        <f>F70</f>
        <v>Erbringung von landwirtschaftlichen Dienstleistungen</v>
      </c>
      <c r="J70" s="6"/>
    </row>
    <row r="71" spans="1:10" x14ac:dyDescent="0.3">
      <c r="A71" s="6"/>
      <c r="B71" s="72" t="s">
        <v>2824</v>
      </c>
      <c r="C71" s="72"/>
      <c r="D71" s="72"/>
      <c r="E71" s="72" t="s">
        <v>2935</v>
      </c>
      <c r="F71" s="72" t="s">
        <v>2936</v>
      </c>
      <c r="G71" s="72"/>
      <c r="H71" s="90"/>
      <c r="I71" s="72"/>
      <c r="J71" s="6"/>
    </row>
    <row r="72" spans="1:10" x14ac:dyDescent="0.3">
      <c r="A72" s="6"/>
      <c r="B72" s="72" t="s">
        <v>2824</v>
      </c>
      <c r="C72" s="72"/>
      <c r="D72" s="72"/>
      <c r="E72" s="72" t="s">
        <v>2937</v>
      </c>
      <c r="F72" s="72" t="s">
        <v>2936</v>
      </c>
      <c r="G72" s="72"/>
      <c r="H72" s="90"/>
      <c r="I72" s="72"/>
      <c r="J72" s="6"/>
    </row>
    <row r="73" spans="1:10" x14ac:dyDescent="0.3">
      <c r="A73" s="6"/>
      <c r="B73" s="72" t="s">
        <v>2824</v>
      </c>
      <c r="C73" s="72"/>
      <c r="D73" s="72"/>
      <c r="E73" s="72" t="s">
        <v>2938</v>
      </c>
      <c r="F73" s="72" t="s">
        <v>2939</v>
      </c>
      <c r="G73" s="72"/>
      <c r="H73" s="90"/>
      <c r="I73" s="72"/>
      <c r="J73" s="6"/>
    </row>
    <row r="74" spans="1:10" x14ac:dyDescent="0.3">
      <c r="A74" s="6"/>
      <c r="B74" s="72" t="s">
        <v>2824</v>
      </c>
      <c r="C74" s="72"/>
      <c r="D74" s="72"/>
      <c r="E74" s="72" t="s">
        <v>2940</v>
      </c>
      <c r="F74" s="72" t="s">
        <v>2939</v>
      </c>
      <c r="G74" s="72"/>
      <c r="H74" s="90"/>
      <c r="I74" s="72"/>
      <c r="J74" s="6"/>
    </row>
    <row r="75" spans="1:10" x14ac:dyDescent="0.3">
      <c r="A75" s="6"/>
      <c r="B75" s="72" t="s">
        <v>2824</v>
      </c>
      <c r="C75" s="72"/>
      <c r="D75" s="72"/>
      <c r="E75" s="72" t="s">
        <v>2941</v>
      </c>
      <c r="F75" s="72" t="s">
        <v>2942</v>
      </c>
      <c r="G75" s="72"/>
      <c r="H75" s="90"/>
      <c r="I75" s="72"/>
      <c r="J75" s="6"/>
    </row>
    <row r="76" spans="1:10" x14ac:dyDescent="0.3">
      <c r="A76" s="6"/>
      <c r="B76" s="72" t="s">
        <v>2824</v>
      </c>
      <c r="C76" s="72"/>
      <c r="D76" s="72"/>
      <c r="E76" s="72" t="s">
        <v>2943</v>
      </c>
      <c r="F76" s="72" t="s">
        <v>2942</v>
      </c>
      <c r="G76" s="72"/>
      <c r="H76" s="90"/>
      <c r="I76" s="72"/>
      <c r="J76" s="6"/>
    </row>
    <row r="77" spans="1:10" x14ac:dyDescent="0.3">
      <c r="A77" s="6"/>
      <c r="B77" s="72" t="s">
        <v>2824</v>
      </c>
      <c r="C77" s="72"/>
      <c r="D77" s="72"/>
      <c r="E77" s="72" t="s">
        <v>2944</v>
      </c>
      <c r="F77" s="72" t="s">
        <v>2945</v>
      </c>
      <c r="G77" s="72"/>
      <c r="H77" s="90"/>
      <c r="I77" s="72"/>
      <c r="J77" s="6"/>
    </row>
    <row r="78" spans="1:10" x14ac:dyDescent="0.3">
      <c r="A78" s="6"/>
      <c r="B78" s="72" t="s">
        <v>2824</v>
      </c>
      <c r="C78" s="72"/>
      <c r="D78" s="72"/>
      <c r="E78" s="72" t="s">
        <v>2946</v>
      </c>
      <c r="F78" s="72" t="s">
        <v>2945</v>
      </c>
      <c r="G78" s="72"/>
      <c r="H78" s="90"/>
      <c r="I78" s="72"/>
      <c r="J78" s="6"/>
    </row>
    <row r="79" spans="1:10" x14ac:dyDescent="0.3">
      <c r="A79" s="6"/>
      <c r="B79" s="72" t="s">
        <v>2824</v>
      </c>
      <c r="C79" s="72"/>
      <c r="D79" s="72" t="s">
        <v>2947</v>
      </c>
      <c r="E79" s="72"/>
      <c r="F79" s="72" t="s">
        <v>2948</v>
      </c>
      <c r="G79" s="72"/>
      <c r="H79" s="90" t="str">
        <f>CONCATENATE(B79,".",D79)</f>
        <v>A.01.7</v>
      </c>
      <c r="I79" s="72" t="str">
        <f>F79</f>
        <v>Jagd, Fallenstellerei und damit verbundene Tätigkeiten</v>
      </c>
      <c r="J79" s="6"/>
    </row>
    <row r="80" spans="1:10" x14ac:dyDescent="0.3">
      <c r="A80" s="6"/>
      <c r="B80" s="72" t="s">
        <v>2824</v>
      </c>
      <c r="C80" s="72"/>
      <c r="D80" s="72"/>
      <c r="E80" s="72" t="s">
        <v>2949</v>
      </c>
      <c r="F80" s="72" t="s">
        <v>2948</v>
      </c>
      <c r="G80" s="72"/>
      <c r="H80" s="90"/>
      <c r="I80" s="72"/>
      <c r="J80" s="6"/>
    </row>
    <row r="81" spans="1:10" x14ac:dyDescent="0.3">
      <c r="A81" s="6"/>
      <c r="B81" s="72" t="s">
        <v>2824</v>
      </c>
      <c r="C81" s="72"/>
      <c r="D81" s="72"/>
      <c r="E81" s="72" t="s">
        <v>2950</v>
      </c>
      <c r="F81" s="72" t="s">
        <v>2948</v>
      </c>
      <c r="G81" s="72"/>
      <c r="H81" s="90"/>
      <c r="I81" s="72"/>
      <c r="J81" s="6"/>
    </row>
    <row r="82" spans="1:10" x14ac:dyDescent="0.3">
      <c r="A82" s="6"/>
      <c r="B82" s="72" t="s">
        <v>2824</v>
      </c>
      <c r="C82" s="72" t="s">
        <v>2951</v>
      </c>
      <c r="D82" s="72"/>
      <c r="E82" s="72"/>
      <c r="F82" s="72" t="s">
        <v>2952</v>
      </c>
      <c r="G82" s="72"/>
      <c r="H82" s="90"/>
      <c r="I82" s="72"/>
      <c r="J82" s="6"/>
    </row>
    <row r="83" spans="1:10" x14ac:dyDescent="0.3">
      <c r="A83" s="6"/>
      <c r="B83" s="72" t="s">
        <v>2824</v>
      </c>
      <c r="C83" s="72"/>
      <c r="D83" s="72" t="s">
        <v>2953</v>
      </c>
      <c r="E83" s="72"/>
      <c r="F83" s="72" t="s">
        <v>2954</v>
      </c>
      <c r="G83" s="72"/>
      <c r="H83" s="90" t="str">
        <f>CONCATENATE(B83,".",D83)</f>
        <v>A.02.1</v>
      </c>
      <c r="I83" s="72" t="str">
        <f>F83</f>
        <v xml:space="preserve">Forstwirtschaft </v>
      </c>
      <c r="J83" s="6"/>
    </row>
    <row r="84" spans="1:10" x14ac:dyDescent="0.3">
      <c r="A84" s="6"/>
      <c r="B84" s="72" t="s">
        <v>2824</v>
      </c>
      <c r="C84" s="72"/>
      <c r="D84" s="72"/>
      <c r="E84" s="72" t="s">
        <v>2955</v>
      </c>
      <c r="F84" s="72" t="s">
        <v>2954</v>
      </c>
      <c r="G84" s="72"/>
      <c r="H84" s="90"/>
      <c r="I84" s="72"/>
      <c r="J84" s="6"/>
    </row>
    <row r="85" spans="1:10" x14ac:dyDescent="0.3">
      <c r="A85" s="6"/>
      <c r="B85" s="72" t="s">
        <v>2824</v>
      </c>
      <c r="C85" s="72"/>
      <c r="D85" s="72"/>
      <c r="E85" s="72" t="s">
        <v>2956</v>
      </c>
      <c r="F85" s="72" t="s">
        <v>2954</v>
      </c>
      <c r="G85" s="72"/>
      <c r="H85" s="90"/>
      <c r="I85" s="72"/>
      <c r="J85" s="6"/>
    </row>
    <row r="86" spans="1:10" x14ac:dyDescent="0.3">
      <c r="A86" s="6"/>
      <c r="B86" s="72" t="s">
        <v>2824</v>
      </c>
      <c r="C86" s="72"/>
      <c r="D86" s="72" t="s">
        <v>2957</v>
      </c>
      <c r="E86" s="72"/>
      <c r="F86" s="72" t="s">
        <v>2958</v>
      </c>
      <c r="G86" s="72"/>
      <c r="H86" s="90" t="str">
        <f>CONCATENATE(B86,".",D86)</f>
        <v>A.02.2</v>
      </c>
      <c r="I86" s="72" t="str">
        <f>F86</f>
        <v>Holzeinschlag</v>
      </c>
      <c r="J86" s="6"/>
    </row>
    <row r="87" spans="1:10" x14ac:dyDescent="0.3">
      <c r="A87" s="6"/>
      <c r="B87" s="72" t="s">
        <v>2824</v>
      </c>
      <c r="C87" s="72"/>
      <c r="D87" s="72"/>
      <c r="E87" s="72" t="s">
        <v>2959</v>
      </c>
      <c r="F87" s="72" t="s">
        <v>2958</v>
      </c>
      <c r="G87" s="72"/>
      <c r="H87" s="90"/>
      <c r="I87" s="72"/>
      <c r="J87" s="6"/>
    </row>
    <row r="88" spans="1:10" x14ac:dyDescent="0.3">
      <c r="A88" s="6"/>
      <c r="B88" s="72" t="s">
        <v>2824</v>
      </c>
      <c r="C88" s="72"/>
      <c r="D88" s="72"/>
      <c r="E88" s="72" t="s">
        <v>2960</v>
      </c>
      <c r="F88" s="72" t="s">
        <v>2958</v>
      </c>
      <c r="G88" s="72"/>
      <c r="H88" s="90"/>
      <c r="I88" s="72"/>
      <c r="J88" s="6"/>
    </row>
    <row r="89" spans="1:10" x14ac:dyDescent="0.3">
      <c r="A89" s="6"/>
      <c r="B89" s="72" t="s">
        <v>2824</v>
      </c>
      <c r="C89" s="72"/>
      <c r="D89" s="72" t="s">
        <v>2961</v>
      </c>
      <c r="E89" s="72"/>
      <c r="F89" s="72" t="s">
        <v>2962</v>
      </c>
      <c r="G89" s="72"/>
      <c r="H89" s="90" t="str">
        <f>CONCATENATE(B89,".",D89)</f>
        <v>A.02.3</v>
      </c>
      <c r="I89" s="72" t="str">
        <f>F89</f>
        <v>Sammeln von wild wachsenden Produkten (ohne Holz)</v>
      </c>
      <c r="J89" s="6"/>
    </row>
    <row r="90" spans="1:10" x14ac:dyDescent="0.3">
      <c r="A90" s="6"/>
      <c r="B90" s="72" t="s">
        <v>2824</v>
      </c>
      <c r="C90" s="72"/>
      <c r="D90" s="72"/>
      <c r="E90" s="72" t="s">
        <v>2963</v>
      </c>
      <c r="F90" s="72" t="s">
        <v>2962</v>
      </c>
      <c r="G90" s="72"/>
      <c r="H90" s="90"/>
      <c r="I90" s="72"/>
      <c r="J90" s="6"/>
    </row>
    <row r="91" spans="1:10" x14ac:dyDescent="0.3">
      <c r="A91" s="6"/>
      <c r="B91" s="72" t="s">
        <v>2824</v>
      </c>
      <c r="C91" s="72"/>
      <c r="D91" s="72"/>
      <c r="E91" s="72" t="s">
        <v>2964</v>
      </c>
      <c r="F91" s="72" t="s">
        <v>2962</v>
      </c>
      <c r="G91" s="72"/>
      <c r="H91" s="90"/>
      <c r="I91" s="72"/>
      <c r="J91" s="6"/>
    </row>
    <row r="92" spans="1:10" x14ac:dyDescent="0.3">
      <c r="A92" s="6"/>
      <c r="B92" s="72" t="s">
        <v>2824</v>
      </c>
      <c r="C92" s="72"/>
      <c r="D92" s="72" t="s">
        <v>2965</v>
      </c>
      <c r="E92" s="72"/>
      <c r="F92" s="72" t="s">
        <v>2966</v>
      </c>
      <c r="G92" s="72"/>
      <c r="H92" s="90" t="str">
        <f>CONCATENATE(B92,".",D92)</f>
        <v>A.02.4</v>
      </c>
      <c r="I92" s="72" t="str">
        <f>F92</f>
        <v>Erbringung von Dienstleistungen für Forstwirtschaft und Holzeinschlag</v>
      </c>
      <c r="J92" s="6"/>
    </row>
    <row r="93" spans="1:10" x14ac:dyDescent="0.3">
      <c r="A93" s="6"/>
      <c r="B93" s="72" t="s">
        <v>2824</v>
      </c>
      <c r="C93" s="72"/>
      <c r="D93" s="72"/>
      <c r="E93" s="72" t="s">
        <v>2967</v>
      </c>
      <c r="F93" s="72" t="s">
        <v>2966</v>
      </c>
      <c r="G93" s="72"/>
      <c r="H93" s="90"/>
      <c r="I93" s="72"/>
      <c r="J93" s="6"/>
    </row>
    <row r="94" spans="1:10" x14ac:dyDescent="0.3">
      <c r="A94" s="6"/>
      <c r="B94" s="72" t="s">
        <v>2824</v>
      </c>
      <c r="C94" s="72"/>
      <c r="D94" s="72"/>
      <c r="E94" s="72" t="s">
        <v>2968</v>
      </c>
      <c r="F94" s="72" t="s">
        <v>2966</v>
      </c>
      <c r="G94" s="72"/>
      <c r="H94" s="90"/>
      <c r="I94" s="72"/>
      <c r="J94" s="6"/>
    </row>
    <row r="95" spans="1:10" x14ac:dyDescent="0.3">
      <c r="A95" s="6"/>
      <c r="B95" s="72" t="s">
        <v>2824</v>
      </c>
      <c r="C95" s="72" t="s">
        <v>2969</v>
      </c>
      <c r="D95" s="72"/>
      <c r="E95" s="72"/>
      <c r="F95" s="72" t="s">
        <v>2970</v>
      </c>
      <c r="G95" s="72"/>
      <c r="H95" s="90"/>
      <c r="I95" s="72"/>
      <c r="J95" s="6"/>
    </row>
    <row r="96" spans="1:10" x14ac:dyDescent="0.3">
      <c r="A96" s="6"/>
      <c r="B96" s="72" t="s">
        <v>2824</v>
      </c>
      <c r="C96" s="72"/>
      <c r="D96" s="72" t="s">
        <v>2971</v>
      </c>
      <c r="E96" s="72"/>
      <c r="F96" s="72" t="s">
        <v>2972</v>
      </c>
      <c r="G96" s="72"/>
      <c r="H96" s="90" t="str">
        <f>CONCATENATE(B96,".",D96)</f>
        <v>A.03.1</v>
      </c>
      <c r="I96" s="72" t="str">
        <f>F96</f>
        <v>Fischerei</v>
      </c>
      <c r="J96" s="6"/>
    </row>
    <row r="97" spans="1:10" x14ac:dyDescent="0.3">
      <c r="A97" s="6"/>
      <c r="B97" s="72" t="s">
        <v>2824</v>
      </c>
      <c r="C97" s="72"/>
      <c r="D97" s="72"/>
      <c r="E97" s="72" t="s">
        <v>2973</v>
      </c>
      <c r="F97" s="72" t="s">
        <v>2974</v>
      </c>
      <c r="G97" s="72"/>
      <c r="H97" s="90"/>
      <c r="I97" s="72"/>
      <c r="J97" s="6"/>
    </row>
    <row r="98" spans="1:10" x14ac:dyDescent="0.3">
      <c r="A98" s="6"/>
      <c r="B98" s="72" t="s">
        <v>2824</v>
      </c>
      <c r="C98" s="72"/>
      <c r="D98" s="72"/>
      <c r="E98" s="72" t="s">
        <v>2975</v>
      </c>
      <c r="F98" s="72" t="s">
        <v>2974</v>
      </c>
      <c r="G98" s="72"/>
      <c r="H98" s="90"/>
      <c r="I98" s="72"/>
      <c r="J98" s="6"/>
    </row>
    <row r="99" spans="1:10" x14ac:dyDescent="0.3">
      <c r="A99" s="6"/>
      <c r="B99" s="72" t="s">
        <v>2824</v>
      </c>
      <c r="C99" s="72"/>
      <c r="D99" s="72"/>
      <c r="E99" s="72" t="s">
        <v>2976</v>
      </c>
      <c r="F99" s="72" t="s">
        <v>2977</v>
      </c>
      <c r="G99" s="72"/>
      <c r="H99" s="90"/>
      <c r="I99" s="72"/>
      <c r="J99" s="6"/>
    </row>
    <row r="100" spans="1:10" x14ac:dyDescent="0.3">
      <c r="A100" s="6"/>
      <c r="B100" s="72" t="s">
        <v>2824</v>
      </c>
      <c r="C100" s="72"/>
      <c r="D100" s="72"/>
      <c r="E100" s="72" t="s">
        <v>2978</v>
      </c>
      <c r="F100" s="72" t="s">
        <v>2977</v>
      </c>
      <c r="G100" s="72"/>
      <c r="H100" s="90"/>
      <c r="I100" s="72"/>
      <c r="J100" s="6"/>
    </row>
    <row r="101" spans="1:10" x14ac:dyDescent="0.3">
      <c r="A101" s="6"/>
      <c r="B101" s="72" t="s">
        <v>2824</v>
      </c>
      <c r="C101" s="72"/>
      <c r="D101" s="72" t="s">
        <v>2979</v>
      </c>
      <c r="E101" s="72"/>
      <c r="F101" s="72" t="s">
        <v>2980</v>
      </c>
      <c r="G101" s="72"/>
      <c r="H101" s="90" t="str">
        <f>CONCATENATE(B101,".",D101)</f>
        <v>A.03.2</v>
      </c>
      <c r="I101" s="72" t="str">
        <f>F101</f>
        <v>Aquakultur</v>
      </c>
      <c r="J101" s="6"/>
    </row>
    <row r="102" spans="1:10" x14ac:dyDescent="0.3">
      <c r="A102" s="6"/>
      <c r="B102" s="72" t="s">
        <v>2824</v>
      </c>
      <c r="C102" s="72"/>
      <c r="D102" s="72"/>
      <c r="E102" s="72" t="s">
        <v>2981</v>
      </c>
      <c r="F102" s="72" t="s">
        <v>2982</v>
      </c>
      <c r="G102" s="72"/>
      <c r="H102" s="90"/>
      <c r="I102" s="72"/>
      <c r="J102" s="6"/>
    </row>
    <row r="103" spans="1:10" x14ac:dyDescent="0.3">
      <c r="A103" s="6"/>
      <c r="B103" s="72" t="s">
        <v>2824</v>
      </c>
      <c r="C103" s="72"/>
      <c r="D103" s="72"/>
      <c r="E103" s="72" t="s">
        <v>2983</v>
      </c>
      <c r="F103" s="72" t="s">
        <v>2982</v>
      </c>
      <c r="G103" s="72"/>
      <c r="H103" s="90"/>
      <c r="I103" s="72"/>
      <c r="J103" s="6"/>
    </row>
    <row r="104" spans="1:10" x14ac:dyDescent="0.3">
      <c r="A104" s="6"/>
      <c r="B104" s="72" t="s">
        <v>2824</v>
      </c>
      <c r="C104" s="72"/>
      <c r="D104" s="72"/>
      <c r="E104" s="72" t="s">
        <v>2984</v>
      </c>
      <c r="F104" s="72" t="s">
        <v>2985</v>
      </c>
      <c r="G104" s="72"/>
      <c r="H104" s="90"/>
      <c r="I104" s="72"/>
      <c r="J104" s="6"/>
    </row>
    <row r="105" spans="1:10" x14ac:dyDescent="0.3">
      <c r="A105" s="6"/>
      <c r="B105" s="72" t="s">
        <v>2824</v>
      </c>
      <c r="C105" s="72"/>
      <c r="D105" s="72"/>
      <c r="E105" s="72" t="s">
        <v>2986</v>
      </c>
      <c r="F105" s="72" t="s">
        <v>2985</v>
      </c>
      <c r="G105" s="72"/>
      <c r="H105" s="90"/>
      <c r="I105" s="72"/>
      <c r="J105" s="6"/>
    </row>
    <row r="106" spans="1:10" x14ac:dyDescent="0.3">
      <c r="A106" s="6"/>
      <c r="B106" s="72" t="s">
        <v>1856</v>
      </c>
      <c r="C106" s="72"/>
      <c r="D106" s="72"/>
      <c r="E106" s="72"/>
      <c r="F106" s="72" t="s">
        <v>2987</v>
      </c>
      <c r="G106" s="72"/>
      <c r="H106" s="90"/>
      <c r="I106" s="72"/>
      <c r="J106" s="6"/>
    </row>
    <row r="107" spans="1:10" x14ac:dyDescent="0.3">
      <c r="A107" s="6"/>
      <c r="B107" s="72" t="s">
        <v>1856</v>
      </c>
      <c r="C107" s="72" t="s">
        <v>2988</v>
      </c>
      <c r="D107" s="72"/>
      <c r="E107" s="72"/>
      <c r="F107" s="72" t="s">
        <v>2989</v>
      </c>
      <c r="G107" s="72"/>
      <c r="H107" s="90"/>
      <c r="I107" s="72"/>
      <c r="J107" s="6"/>
    </row>
    <row r="108" spans="1:10" x14ac:dyDescent="0.3">
      <c r="A108" s="6"/>
      <c r="B108" s="72" t="s">
        <v>1856</v>
      </c>
      <c r="C108" s="72"/>
      <c r="D108" s="72" t="s">
        <v>2990</v>
      </c>
      <c r="E108" s="72"/>
      <c r="F108" s="72" t="s">
        <v>2991</v>
      </c>
      <c r="G108" s="72"/>
      <c r="H108" s="90" t="str">
        <f>CONCATENATE(B108,".",D108)</f>
        <v>B.05.1</v>
      </c>
      <c r="I108" s="72" t="str">
        <f>F108</f>
        <v>Steinkohlenbergbau</v>
      </c>
      <c r="J108" s="6"/>
    </row>
    <row r="109" spans="1:10" x14ac:dyDescent="0.3">
      <c r="A109" s="6"/>
      <c r="B109" s="72" t="s">
        <v>1856</v>
      </c>
      <c r="C109" s="72"/>
      <c r="D109" s="72"/>
      <c r="E109" s="72" t="s">
        <v>2992</v>
      </c>
      <c r="F109" s="72" t="s">
        <v>2991</v>
      </c>
      <c r="G109" s="72"/>
      <c r="H109" s="90"/>
      <c r="I109" s="72"/>
      <c r="J109" s="6"/>
    </row>
    <row r="110" spans="1:10" x14ac:dyDescent="0.3">
      <c r="A110" s="6"/>
      <c r="B110" s="72" t="s">
        <v>1856</v>
      </c>
      <c r="C110" s="72"/>
      <c r="D110" s="72"/>
      <c r="E110" s="72" t="s">
        <v>2993</v>
      </c>
      <c r="F110" s="72" t="s">
        <v>2991</v>
      </c>
      <c r="G110" s="72"/>
      <c r="H110" s="90"/>
      <c r="I110" s="72"/>
      <c r="J110" s="6"/>
    </row>
    <row r="111" spans="1:10" x14ac:dyDescent="0.3">
      <c r="A111" s="6"/>
      <c r="B111" s="72" t="s">
        <v>1856</v>
      </c>
      <c r="C111" s="72"/>
      <c r="D111" s="72" t="s">
        <v>2994</v>
      </c>
      <c r="E111" s="72"/>
      <c r="F111" s="72" t="s">
        <v>2995</v>
      </c>
      <c r="G111" s="72"/>
      <c r="H111" s="90" t="str">
        <f>CONCATENATE(B111,".",D111)</f>
        <v>B.05.2</v>
      </c>
      <c r="I111" s="72" t="str">
        <f>F111</f>
        <v>Braunkohlenbergbau</v>
      </c>
      <c r="J111" s="6"/>
    </row>
    <row r="112" spans="1:10" x14ac:dyDescent="0.3">
      <c r="A112" s="6"/>
      <c r="B112" s="72" t="s">
        <v>1856</v>
      </c>
      <c r="C112" s="72"/>
      <c r="D112" s="72"/>
      <c r="E112" s="72" t="s">
        <v>2996</v>
      </c>
      <c r="F112" s="72" t="s">
        <v>2995</v>
      </c>
      <c r="G112" s="72"/>
      <c r="H112" s="90"/>
      <c r="I112" s="72"/>
      <c r="J112" s="6"/>
    </row>
    <row r="113" spans="1:10" x14ac:dyDescent="0.3">
      <c r="A113" s="6"/>
      <c r="B113" s="72" t="s">
        <v>1856</v>
      </c>
      <c r="C113" s="72"/>
      <c r="D113" s="72"/>
      <c r="E113" s="72" t="s">
        <v>2997</v>
      </c>
      <c r="F113" s="72" t="s">
        <v>2995</v>
      </c>
      <c r="G113" s="72"/>
      <c r="H113" s="90"/>
      <c r="I113" s="72"/>
      <c r="J113" s="6"/>
    </row>
    <row r="114" spans="1:10" x14ac:dyDescent="0.3">
      <c r="A114" s="6"/>
      <c r="B114" s="72" t="s">
        <v>1856</v>
      </c>
      <c r="C114" s="72" t="s">
        <v>2998</v>
      </c>
      <c r="D114" s="72"/>
      <c r="E114" s="72"/>
      <c r="F114" s="72" t="s">
        <v>2999</v>
      </c>
      <c r="G114" s="72"/>
      <c r="H114" s="90"/>
      <c r="I114" s="72"/>
      <c r="J114" s="6"/>
    </row>
    <row r="115" spans="1:10" x14ac:dyDescent="0.3">
      <c r="A115" s="6"/>
      <c r="B115" s="72" t="s">
        <v>1856</v>
      </c>
      <c r="C115" s="72"/>
      <c r="D115" s="72" t="s">
        <v>3000</v>
      </c>
      <c r="E115" s="72"/>
      <c r="F115" s="72" t="s">
        <v>3001</v>
      </c>
      <c r="G115" s="72"/>
      <c r="H115" s="90" t="str">
        <f>CONCATENATE(B115,".",D115)</f>
        <v>B.06.1</v>
      </c>
      <c r="I115" s="72" t="str">
        <f>F115</f>
        <v>Gewinnung von Erdöl</v>
      </c>
      <c r="J115" s="6"/>
    </row>
    <row r="116" spans="1:10" x14ac:dyDescent="0.3">
      <c r="A116" s="6"/>
      <c r="B116" s="72" t="s">
        <v>1856</v>
      </c>
      <c r="C116" s="72"/>
      <c r="D116" s="72"/>
      <c r="E116" s="72" t="s">
        <v>3002</v>
      </c>
      <c r="F116" s="72" t="s">
        <v>3001</v>
      </c>
      <c r="G116" s="72"/>
      <c r="H116" s="90"/>
      <c r="I116" s="72"/>
      <c r="J116" s="6"/>
    </row>
    <row r="117" spans="1:10" x14ac:dyDescent="0.3">
      <c r="A117" s="6"/>
      <c r="B117" s="72" t="s">
        <v>1856</v>
      </c>
      <c r="C117" s="72"/>
      <c r="D117" s="72"/>
      <c r="E117" s="72" t="s">
        <v>3003</v>
      </c>
      <c r="F117" s="72" t="s">
        <v>3001</v>
      </c>
      <c r="G117" s="72"/>
      <c r="H117" s="90"/>
      <c r="I117" s="72"/>
      <c r="J117" s="6"/>
    </row>
    <row r="118" spans="1:10" x14ac:dyDescent="0.3">
      <c r="A118" s="6"/>
      <c r="B118" s="72" t="s">
        <v>1856</v>
      </c>
      <c r="C118" s="72"/>
      <c r="D118" s="72" t="s">
        <v>3004</v>
      </c>
      <c r="E118" s="72"/>
      <c r="F118" s="72" t="s">
        <v>3005</v>
      </c>
      <c r="G118" s="72"/>
      <c r="H118" s="90" t="str">
        <f>CONCATENATE(B118,".",D118)</f>
        <v>B.06.2</v>
      </c>
      <c r="I118" s="72" t="str">
        <f>F118</f>
        <v>Gewinnung von Erdgas</v>
      </c>
      <c r="J118" s="6"/>
    </row>
    <row r="119" spans="1:10" x14ac:dyDescent="0.3">
      <c r="A119" s="6"/>
      <c r="B119" s="72" t="s">
        <v>1856</v>
      </c>
      <c r="C119" s="72"/>
      <c r="D119" s="72"/>
      <c r="E119" s="72" t="s">
        <v>3006</v>
      </c>
      <c r="F119" s="72" t="s">
        <v>3005</v>
      </c>
      <c r="G119" s="72"/>
      <c r="H119" s="90"/>
      <c r="I119" s="72"/>
      <c r="J119" s="6"/>
    </row>
    <row r="120" spans="1:10" x14ac:dyDescent="0.3">
      <c r="A120" s="6"/>
      <c r="B120" s="72" t="s">
        <v>1856</v>
      </c>
      <c r="C120" s="72"/>
      <c r="D120" s="72"/>
      <c r="E120" s="72" t="s">
        <v>3007</v>
      </c>
      <c r="F120" s="72" t="s">
        <v>3005</v>
      </c>
      <c r="G120" s="72"/>
      <c r="H120" s="90"/>
      <c r="I120" s="72"/>
      <c r="J120" s="6"/>
    </row>
    <row r="121" spans="1:10" x14ac:dyDescent="0.3">
      <c r="A121" s="6"/>
      <c r="B121" s="72" t="s">
        <v>1856</v>
      </c>
      <c r="C121" s="72" t="s">
        <v>3008</v>
      </c>
      <c r="D121" s="72"/>
      <c r="E121" s="72"/>
      <c r="F121" s="72" t="s">
        <v>3009</v>
      </c>
      <c r="G121" s="72"/>
      <c r="H121" s="90"/>
      <c r="I121" s="72"/>
      <c r="J121" s="6"/>
    </row>
    <row r="122" spans="1:10" x14ac:dyDescent="0.3">
      <c r="A122" s="6"/>
      <c r="B122" s="72" t="s">
        <v>1856</v>
      </c>
      <c r="C122" s="72"/>
      <c r="D122" s="72" t="s">
        <v>1857</v>
      </c>
      <c r="E122" s="72"/>
      <c r="F122" s="72" t="s">
        <v>1852</v>
      </c>
      <c r="G122" s="72"/>
      <c r="H122" s="90" t="str">
        <f>CONCATENATE(B122,".",D122)</f>
        <v>B.07.1</v>
      </c>
      <c r="I122" s="72" t="str">
        <f>F122</f>
        <v>Eisenerzbergbau</v>
      </c>
      <c r="J122" s="6"/>
    </row>
    <row r="123" spans="1:10" x14ac:dyDescent="0.3">
      <c r="A123" s="6"/>
      <c r="B123" s="72" t="s">
        <v>1856</v>
      </c>
      <c r="C123" s="72"/>
      <c r="D123" s="72"/>
      <c r="E123" s="72" t="s">
        <v>3010</v>
      </c>
      <c r="F123" s="72" t="s">
        <v>1852</v>
      </c>
      <c r="G123" s="72"/>
      <c r="H123" s="90"/>
      <c r="I123" s="72"/>
      <c r="J123" s="6"/>
    </row>
    <row r="124" spans="1:10" x14ac:dyDescent="0.3">
      <c r="A124" s="6"/>
      <c r="B124" s="72" t="s">
        <v>1856</v>
      </c>
      <c r="C124" s="72"/>
      <c r="D124" s="72"/>
      <c r="E124" s="72" t="s">
        <v>3011</v>
      </c>
      <c r="F124" s="72" t="s">
        <v>1852</v>
      </c>
      <c r="G124" s="72"/>
      <c r="H124" s="90"/>
      <c r="I124" s="72"/>
      <c r="J124" s="6"/>
    </row>
    <row r="125" spans="1:10" x14ac:dyDescent="0.3">
      <c r="A125" s="6"/>
      <c r="B125" s="72" t="s">
        <v>1856</v>
      </c>
      <c r="C125" s="72"/>
      <c r="D125" s="72" t="s">
        <v>3012</v>
      </c>
      <c r="E125" s="72"/>
      <c r="F125" s="72" t="s">
        <v>3013</v>
      </c>
      <c r="G125" s="72"/>
      <c r="H125" s="90" t="str">
        <f>CONCATENATE(B125,".",D125)</f>
        <v>B.07.2</v>
      </c>
      <c r="I125" s="72" t="str">
        <f>F125</f>
        <v>NE-Metallerzbergbau</v>
      </c>
      <c r="J125" s="6"/>
    </row>
    <row r="126" spans="1:10" x14ac:dyDescent="0.3">
      <c r="A126" s="6"/>
      <c r="B126" s="72" t="s">
        <v>1856</v>
      </c>
      <c r="C126" s="72"/>
      <c r="D126" s="72"/>
      <c r="E126" s="72" t="s">
        <v>3014</v>
      </c>
      <c r="F126" s="72" t="s">
        <v>3015</v>
      </c>
      <c r="G126" s="72"/>
      <c r="H126" s="90"/>
      <c r="I126" s="72"/>
      <c r="J126" s="6"/>
    </row>
    <row r="127" spans="1:10" x14ac:dyDescent="0.3">
      <c r="A127" s="6"/>
      <c r="B127" s="72" t="s">
        <v>1856</v>
      </c>
      <c r="C127" s="72"/>
      <c r="D127" s="72"/>
      <c r="E127" s="72" t="s">
        <v>3016</v>
      </c>
      <c r="F127" s="72" t="s">
        <v>3015</v>
      </c>
      <c r="G127" s="72"/>
      <c r="H127" s="90"/>
      <c r="I127" s="72"/>
      <c r="J127" s="6"/>
    </row>
    <row r="128" spans="1:10" x14ac:dyDescent="0.3">
      <c r="A128" s="6"/>
      <c r="B128" s="72" t="s">
        <v>1856</v>
      </c>
      <c r="C128" s="72"/>
      <c r="D128" s="72"/>
      <c r="E128" s="72" t="s">
        <v>3017</v>
      </c>
      <c r="F128" s="72" t="s">
        <v>3018</v>
      </c>
      <c r="G128" s="72"/>
      <c r="H128" s="90"/>
      <c r="I128" s="72"/>
      <c r="J128" s="6"/>
    </row>
    <row r="129" spans="1:10" x14ac:dyDescent="0.3">
      <c r="A129" s="6"/>
      <c r="B129" s="72" t="s">
        <v>1856</v>
      </c>
      <c r="C129" s="72"/>
      <c r="D129" s="72"/>
      <c r="E129" s="72" t="s">
        <v>3019</v>
      </c>
      <c r="F129" s="72" t="s">
        <v>3018</v>
      </c>
      <c r="G129" s="72"/>
      <c r="H129" s="90"/>
      <c r="I129" s="72"/>
      <c r="J129" s="6"/>
    </row>
    <row r="130" spans="1:10" x14ac:dyDescent="0.3">
      <c r="A130" s="6"/>
      <c r="B130" s="72" t="s">
        <v>1856</v>
      </c>
      <c r="C130" s="72" t="s">
        <v>3020</v>
      </c>
      <c r="D130" s="72"/>
      <c r="E130" s="72"/>
      <c r="F130" s="72" t="s">
        <v>3021</v>
      </c>
      <c r="G130" s="72"/>
      <c r="H130" s="90"/>
      <c r="I130" s="72"/>
      <c r="J130" s="6"/>
    </row>
    <row r="131" spans="1:10" x14ac:dyDescent="0.3">
      <c r="A131" s="6"/>
      <c r="B131" s="72" t="s">
        <v>1856</v>
      </c>
      <c r="C131" s="72"/>
      <c r="D131" s="72" t="s">
        <v>3022</v>
      </c>
      <c r="E131" s="72"/>
      <c r="F131" s="72" t="s">
        <v>3023</v>
      </c>
      <c r="G131" s="72"/>
      <c r="H131" s="90" t="str">
        <f>CONCATENATE(B131,".",D131)</f>
        <v>B.08.1</v>
      </c>
      <c r="I131" s="72" t="str">
        <f>F131</f>
        <v>Gewinnung von Natursteinen, Kies, Sand, Ton und Kaolin</v>
      </c>
      <c r="J131" s="6"/>
    </row>
    <row r="132" spans="1:10" x14ac:dyDescent="0.3">
      <c r="A132" s="6"/>
      <c r="B132" s="72" t="s">
        <v>1856</v>
      </c>
      <c r="C132" s="72"/>
      <c r="D132" s="72"/>
      <c r="E132" s="72" t="s">
        <v>3024</v>
      </c>
      <c r="F132" s="72" t="s">
        <v>3025</v>
      </c>
      <c r="G132" s="72"/>
      <c r="H132" s="90"/>
      <c r="I132" s="72"/>
      <c r="J132" s="6"/>
    </row>
    <row r="133" spans="1:10" x14ac:dyDescent="0.3">
      <c r="A133" s="6"/>
      <c r="B133" s="72" t="s">
        <v>1856</v>
      </c>
      <c r="C133" s="72"/>
      <c r="D133" s="72"/>
      <c r="E133" s="72" t="s">
        <v>3026</v>
      </c>
      <c r="F133" s="72" t="s">
        <v>3025</v>
      </c>
      <c r="G133" s="72"/>
      <c r="H133" s="90"/>
      <c r="I133" s="72"/>
      <c r="J133" s="6"/>
    </row>
    <row r="134" spans="1:10" x14ac:dyDescent="0.3">
      <c r="A134" s="6"/>
      <c r="B134" s="72" t="s">
        <v>1856</v>
      </c>
      <c r="C134" s="72"/>
      <c r="D134" s="72"/>
      <c r="E134" s="72" t="s">
        <v>3027</v>
      </c>
      <c r="F134" s="72" t="s">
        <v>3028</v>
      </c>
      <c r="G134" s="72"/>
      <c r="H134" s="90"/>
      <c r="I134" s="72"/>
      <c r="J134" s="6"/>
    </row>
    <row r="135" spans="1:10" x14ac:dyDescent="0.3">
      <c r="A135" s="6"/>
      <c r="B135" s="72" t="s">
        <v>1856</v>
      </c>
      <c r="C135" s="72"/>
      <c r="D135" s="72"/>
      <c r="E135" s="72" t="s">
        <v>3029</v>
      </c>
      <c r="F135" s="72" t="s">
        <v>3028</v>
      </c>
      <c r="G135" s="72"/>
      <c r="H135" s="90"/>
      <c r="I135" s="72"/>
      <c r="J135" s="6"/>
    </row>
    <row r="136" spans="1:10" x14ac:dyDescent="0.3">
      <c r="A136" s="6"/>
      <c r="B136" s="72" t="s">
        <v>1856</v>
      </c>
      <c r="C136" s="72"/>
      <c r="D136" s="72" t="s">
        <v>3030</v>
      </c>
      <c r="E136" s="72"/>
      <c r="F136" s="72" t="s">
        <v>3031</v>
      </c>
      <c r="G136" s="72"/>
      <c r="H136" s="90" t="str">
        <f>CONCATENATE(B136,".",D136)</f>
        <v>B.08.9</v>
      </c>
      <c r="I136" s="72" t="str">
        <f>F136</f>
        <v>Sonstiger Bergbau; Gewinnung von Steinen und Erden a. n. g.</v>
      </c>
      <c r="J136" s="6"/>
    </row>
    <row r="137" spans="1:10" x14ac:dyDescent="0.3">
      <c r="A137" s="6"/>
      <c r="B137" s="72" t="s">
        <v>1856</v>
      </c>
      <c r="C137" s="72"/>
      <c r="D137" s="72"/>
      <c r="E137" s="72" t="s">
        <v>3032</v>
      </c>
      <c r="F137" s="72" t="s">
        <v>3033</v>
      </c>
      <c r="G137" s="72"/>
      <c r="H137" s="90"/>
      <c r="I137" s="72"/>
      <c r="J137" s="6"/>
    </row>
    <row r="138" spans="1:10" x14ac:dyDescent="0.3">
      <c r="A138" s="6"/>
      <c r="B138" s="72" t="s">
        <v>1856</v>
      </c>
      <c r="C138" s="72"/>
      <c r="D138" s="72"/>
      <c r="E138" s="72" t="s">
        <v>3034</v>
      </c>
      <c r="F138" s="72" t="s">
        <v>3033</v>
      </c>
      <c r="G138" s="72"/>
      <c r="H138" s="90"/>
      <c r="I138" s="72"/>
      <c r="J138" s="6"/>
    </row>
    <row r="139" spans="1:10" x14ac:dyDescent="0.3">
      <c r="A139" s="6"/>
      <c r="B139" s="72" t="s">
        <v>1856</v>
      </c>
      <c r="C139" s="72"/>
      <c r="D139" s="72"/>
      <c r="E139" s="72" t="s">
        <v>3035</v>
      </c>
      <c r="F139" s="72" t="s">
        <v>3036</v>
      </c>
      <c r="G139" s="72"/>
      <c r="H139" s="90"/>
      <c r="I139" s="72"/>
      <c r="J139" s="6"/>
    </row>
    <row r="140" spans="1:10" x14ac:dyDescent="0.3">
      <c r="A140" s="6"/>
      <c r="B140" s="72" t="s">
        <v>1856</v>
      </c>
      <c r="C140" s="72"/>
      <c r="D140" s="72"/>
      <c r="E140" s="72" t="s">
        <v>3037</v>
      </c>
      <c r="F140" s="72" t="s">
        <v>3036</v>
      </c>
      <c r="G140" s="72"/>
      <c r="H140" s="90"/>
      <c r="I140" s="72"/>
      <c r="J140" s="6"/>
    </row>
    <row r="141" spans="1:10" x14ac:dyDescent="0.3">
      <c r="A141" s="6"/>
      <c r="B141" s="72" t="s">
        <v>1856</v>
      </c>
      <c r="C141" s="72"/>
      <c r="D141" s="72"/>
      <c r="E141" s="72" t="s">
        <v>3038</v>
      </c>
      <c r="F141" s="72" t="s">
        <v>3039</v>
      </c>
      <c r="G141" s="72"/>
      <c r="H141" s="90"/>
      <c r="I141" s="72"/>
      <c r="J141" s="6"/>
    </row>
    <row r="142" spans="1:10" x14ac:dyDescent="0.3">
      <c r="A142" s="6"/>
      <c r="B142" s="72" t="s">
        <v>1856</v>
      </c>
      <c r="C142" s="72"/>
      <c r="D142" s="72"/>
      <c r="E142" s="72" t="s">
        <v>3040</v>
      </c>
      <c r="F142" s="72" t="s">
        <v>3039</v>
      </c>
      <c r="G142" s="72"/>
      <c r="H142" s="90"/>
      <c r="I142" s="72"/>
      <c r="J142" s="6"/>
    </row>
    <row r="143" spans="1:10" x14ac:dyDescent="0.3">
      <c r="A143" s="6"/>
      <c r="B143" s="72" t="s">
        <v>1856</v>
      </c>
      <c r="C143" s="72"/>
      <c r="D143" s="72"/>
      <c r="E143" s="72" t="s">
        <v>3041</v>
      </c>
      <c r="F143" s="72" t="s">
        <v>3042</v>
      </c>
      <c r="G143" s="72"/>
      <c r="H143" s="90"/>
      <c r="I143" s="72"/>
      <c r="J143" s="6"/>
    </row>
    <row r="144" spans="1:10" x14ac:dyDescent="0.3">
      <c r="A144" s="6"/>
      <c r="B144" s="72" t="s">
        <v>1856</v>
      </c>
      <c r="C144" s="72"/>
      <c r="D144" s="72"/>
      <c r="E144" s="72" t="s">
        <v>3043</v>
      </c>
      <c r="F144" s="72" t="s">
        <v>3042</v>
      </c>
      <c r="G144" s="72"/>
      <c r="H144" s="90"/>
      <c r="I144" s="72"/>
      <c r="J144" s="6"/>
    </row>
    <row r="145" spans="1:10" x14ac:dyDescent="0.3">
      <c r="A145" s="6"/>
      <c r="B145" s="72" t="s">
        <v>1856</v>
      </c>
      <c r="C145" s="72" t="s">
        <v>3044</v>
      </c>
      <c r="D145" s="72"/>
      <c r="E145" s="72"/>
      <c r="F145" s="72" t="s">
        <v>3045</v>
      </c>
      <c r="G145" s="72"/>
      <c r="H145" s="90"/>
      <c r="I145" s="72"/>
      <c r="J145" s="6"/>
    </row>
    <row r="146" spans="1:10" x14ac:dyDescent="0.3">
      <c r="A146" s="6"/>
      <c r="B146" s="72" t="s">
        <v>1856</v>
      </c>
      <c r="C146" s="72"/>
      <c r="D146" s="72" t="s">
        <v>3046</v>
      </c>
      <c r="E146" s="72"/>
      <c r="F146" s="72" t="s">
        <v>3047</v>
      </c>
      <c r="G146" s="72"/>
      <c r="H146" s="90" t="str">
        <f>CONCATENATE(B146,".",D146)</f>
        <v>B.09.1</v>
      </c>
      <c r="I146" s="72" t="str">
        <f>F146</f>
        <v>Erbringung von Dienstleistungen für die Gewinnung von Erdöl und Erdgas</v>
      </c>
      <c r="J146" s="6"/>
    </row>
    <row r="147" spans="1:10" x14ac:dyDescent="0.3">
      <c r="A147" s="6"/>
      <c r="B147" s="72" t="s">
        <v>1856</v>
      </c>
      <c r="C147" s="72"/>
      <c r="D147" s="72"/>
      <c r="E147" s="72" t="s">
        <v>3048</v>
      </c>
      <c r="F147" s="72" t="s">
        <v>3047</v>
      </c>
      <c r="G147" s="72"/>
      <c r="H147" s="90"/>
      <c r="I147" s="72"/>
      <c r="J147" s="6"/>
    </row>
    <row r="148" spans="1:10" x14ac:dyDescent="0.3">
      <c r="A148" s="6"/>
      <c r="B148" s="72" t="s">
        <v>1856</v>
      </c>
      <c r="C148" s="72"/>
      <c r="D148" s="72"/>
      <c r="E148" s="72" t="s">
        <v>3049</v>
      </c>
      <c r="F148" s="72" t="s">
        <v>3047</v>
      </c>
      <c r="G148" s="72"/>
      <c r="H148" s="90"/>
      <c r="I148" s="72"/>
      <c r="J148" s="6"/>
    </row>
    <row r="149" spans="1:10" x14ac:dyDescent="0.3">
      <c r="A149" s="6"/>
      <c r="B149" s="72" t="s">
        <v>1856</v>
      </c>
      <c r="C149" s="72"/>
      <c r="D149" s="72" t="s">
        <v>3050</v>
      </c>
      <c r="E149" s="72"/>
      <c r="F149" s="72" t="s">
        <v>3051</v>
      </c>
      <c r="G149" s="72"/>
      <c r="H149" s="90" t="str">
        <f>CONCATENATE(B149,".",D149)</f>
        <v>B.09.9</v>
      </c>
      <c r="I149" s="72" t="str">
        <f>F149</f>
        <v>Erbringung von Dienstleistungen für den sonstigen Bergbau und die Gewinnung von Steinen und Erden</v>
      </c>
      <c r="J149" s="6"/>
    </row>
    <row r="150" spans="1:10" x14ac:dyDescent="0.3">
      <c r="A150" s="6"/>
      <c r="B150" s="72" t="s">
        <v>1856</v>
      </c>
      <c r="C150" s="72"/>
      <c r="D150" s="72"/>
      <c r="E150" s="72" t="s">
        <v>3052</v>
      </c>
      <c r="F150" s="72" t="s">
        <v>3051</v>
      </c>
      <c r="G150" s="72"/>
      <c r="H150" s="90"/>
      <c r="I150" s="72"/>
      <c r="J150" s="6"/>
    </row>
    <row r="151" spans="1:10" x14ac:dyDescent="0.3">
      <c r="A151" s="6"/>
      <c r="B151" s="72" t="s">
        <v>1856</v>
      </c>
      <c r="C151" s="72"/>
      <c r="D151" s="72"/>
      <c r="E151" s="72" t="s">
        <v>3053</v>
      </c>
      <c r="F151" s="72" t="s">
        <v>3051</v>
      </c>
      <c r="G151" s="72"/>
      <c r="H151" s="90"/>
      <c r="I151" s="72"/>
      <c r="J151" s="6"/>
    </row>
    <row r="152" spans="1:10" x14ac:dyDescent="0.3">
      <c r="A152" s="6"/>
      <c r="B152" s="72" t="s">
        <v>3054</v>
      </c>
      <c r="C152" s="72"/>
      <c r="D152" s="72"/>
      <c r="E152" s="72"/>
      <c r="F152" s="72" t="s">
        <v>3055</v>
      </c>
      <c r="G152" s="72"/>
      <c r="H152" s="90"/>
      <c r="I152" s="72"/>
      <c r="J152" s="6"/>
    </row>
    <row r="153" spans="1:10" x14ac:dyDescent="0.3">
      <c r="A153" s="6"/>
      <c r="B153" s="72" t="s">
        <v>3054</v>
      </c>
      <c r="C153" s="72" t="s">
        <v>3056</v>
      </c>
      <c r="D153" s="72"/>
      <c r="E153" s="72"/>
      <c r="F153" s="72" t="s">
        <v>3057</v>
      </c>
      <c r="G153" s="72"/>
      <c r="H153" s="90"/>
      <c r="I153" s="72"/>
      <c r="J153" s="6"/>
    </row>
    <row r="154" spans="1:10" x14ac:dyDescent="0.3">
      <c r="A154" s="6"/>
      <c r="B154" s="72" t="s">
        <v>3054</v>
      </c>
      <c r="C154" s="72"/>
      <c r="D154" s="72" t="s">
        <v>3058</v>
      </c>
      <c r="E154" s="72"/>
      <c r="F154" s="72" t="s">
        <v>3059</v>
      </c>
      <c r="G154" s="72"/>
      <c r="H154" s="90" t="str">
        <f>CONCATENATE(B154,".",D154)</f>
        <v>C.10.1</v>
      </c>
      <c r="I154" s="72" t="str">
        <f>F154</f>
        <v>Schlachten und Fleischverarbeitung</v>
      </c>
      <c r="J154" s="6"/>
    </row>
    <row r="155" spans="1:10" x14ac:dyDescent="0.3">
      <c r="A155" s="6"/>
      <c r="B155" s="72" t="s">
        <v>3054</v>
      </c>
      <c r="C155" s="72"/>
      <c r="D155" s="72"/>
      <c r="E155" s="72" t="s">
        <v>3060</v>
      </c>
      <c r="F155" s="72" t="s">
        <v>3061</v>
      </c>
      <c r="G155" s="72"/>
      <c r="H155" s="90"/>
      <c r="I155" s="72"/>
      <c r="J155" s="6"/>
    </row>
    <row r="156" spans="1:10" x14ac:dyDescent="0.3">
      <c r="A156" s="6"/>
      <c r="B156" s="72" t="s">
        <v>3054</v>
      </c>
      <c r="C156" s="72"/>
      <c r="D156" s="72"/>
      <c r="E156" s="72" t="s">
        <v>3062</v>
      </c>
      <c r="F156" s="72" t="s">
        <v>3061</v>
      </c>
      <c r="G156" s="72"/>
      <c r="H156" s="90"/>
      <c r="I156" s="72"/>
      <c r="J156" s="6"/>
    </row>
    <row r="157" spans="1:10" x14ac:dyDescent="0.3">
      <c r="A157" s="6"/>
      <c r="B157" s="72" t="s">
        <v>3054</v>
      </c>
      <c r="C157" s="72"/>
      <c r="D157" s="72"/>
      <c r="E157" s="72" t="s">
        <v>3063</v>
      </c>
      <c r="F157" s="72" t="s">
        <v>3064</v>
      </c>
      <c r="G157" s="72"/>
      <c r="H157" s="90"/>
      <c r="I157" s="72"/>
      <c r="J157" s="6"/>
    </row>
    <row r="158" spans="1:10" x14ac:dyDescent="0.3">
      <c r="A158" s="6"/>
      <c r="B158" s="72" t="s">
        <v>3054</v>
      </c>
      <c r="C158" s="72"/>
      <c r="D158" s="72"/>
      <c r="E158" s="72" t="s">
        <v>3065</v>
      </c>
      <c r="F158" s="72" t="s">
        <v>3064</v>
      </c>
      <c r="G158" s="72"/>
      <c r="H158" s="90"/>
      <c r="I158" s="72"/>
      <c r="J158" s="6"/>
    </row>
    <row r="159" spans="1:10" x14ac:dyDescent="0.3">
      <c r="A159" s="6"/>
      <c r="B159" s="72" t="s">
        <v>3054</v>
      </c>
      <c r="C159" s="72"/>
      <c r="D159" s="72"/>
      <c r="E159" s="72" t="s">
        <v>3066</v>
      </c>
      <c r="F159" s="72" t="s">
        <v>3067</v>
      </c>
      <c r="G159" s="72"/>
      <c r="H159" s="90"/>
      <c r="I159" s="72"/>
      <c r="J159" s="6"/>
    </row>
    <row r="160" spans="1:10" x14ac:dyDescent="0.3">
      <c r="A160" s="6"/>
      <c r="B160" s="72" t="s">
        <v>3054</v>
      </c>
      <c r="C160" s="72"/>
      <c r="D160" s="72"/>
      <c r="E160" s="72" t="s">
        <v>3068</v>
      </c>
      <c r="F160" s="72" t="s">
        <v>3067</v>
      </c>
      <c r="G160" s="72"/>
      <c r="H160" s="90"/>
      <c r="I160" s="72"/>
      <c r="J160" s="6"/>
    </row>
    <row r="161" spans="1:10" x14ac:dyDescent="0.3">
      <c r="A161" s="6"/>
      <c r="B161" s="72" t="s">
        <v>3054</v>
      </c>
      <c r="C161" s="72"/>
      <c r="D161" s="72" t="s">
        <v>3069</v>
      </c>
      <c r="E161" s="72"/>
      <c r="F161" s="72" t="s">
        <v>3070</v>
      </c>
      <c r="G161" s="72"/>
      <c r="H161" s="90" t="str">
        <f>CONCATENATE(B161,".",D161)</f>
        <v>C.10.2</v>
      </c>
      <c r="I161" s="72" t="str">
        <f>F161</f>
        <v>Fischverarbeitung</v>
      </c>
      <c r="J161" s="6"/>
    </row>
    <row r="162" spans="1:10" x14ac:dyDescent="0.3">
      <c r="A162" s="6"/>
      <c r="B162" s="72" t="s">
        <v>3054</v>
      </c>
      <c r="C162" s="72"/>
      <c r="D162" s="72"/>
      <c r="E162" s="72" t="s">
        <v>3071</v>
      </c>
      <c r="F162" s="72" t="s">
        <v>3070</v>
      </c>
      <c r="G162" s="72"/>
      <c r="H162" s="90"/>
      <c r="I162" s="72"/>
      <c r="J162" s="6"/>
    </row>
    <row r="163" spans="1:10" x14ac:dyDescent="0.3">
      <c r="A163" s="6"/>
      <c r="B163" s="72" t="s">
        <v>3054</v>
      </c>
      <c r="C163" s="72"/>
      <c r="D163" s="72"/>
      <c r="E163" s="72" t="s">
        <v>3072</v>
      </c>
      <c r="F163" s="72" t="s">
        <v>3070</v>
      </c>
      <c r="G163" s="72"/>
      <c r="H163" s="90"/>
      <c r="I163" s="72"/>
      <c r="J163" s="6"/>
    </row>
    <row r="164" spans="1:10" x14ac:dyDescent="0.3">
      <c r="A164" s="6"/>
      <c r="B164" s="72" t="s">
        <v>3054</v>
      </c>
      <c r="C164" s="72"/>
      <c r="D164" s="72" t="s">
        <v>3073</v>
      </c>
      <c r="E164" s="72"/>
      <c r="F164" s="72" t="s">
        <v>3074</v>
      </c>
      <c r="G164" s="72"/>
      <c r="H164" s="90" t="str">
        <f>CONCATENATE(B164,".",D164)</f>
        <v>C.10.3</v>
      </c>
      <c r="I164" s="72" t="str">
        <f>F164</f>
        <v>Obst- und Gemüseverarbeitung</v>
      </c>
      <c r="J164" s="6"/>
    </row>
    <row r="165" spans="1:10" x14ac:dyDescent="0.3">
      <c r="A165" s="6"/>
      <c r="B165" s="72" t="s">
        <v>3054</v>
      </c>
      <c r="C165" s="72"/>
      <c r="D165" s="72"/>
      <c r="E165" s="72" t="s">
        <v>3075</v>
      </c>
      <c r="F165" s="72" t="s">
        <v>3076</v>
      </c>
      <c r="G165" s="72"/>
      <c r="H165" s="90"/>
      <c r="I165" s="72"/>
      <c r="J165" s="6"/>
    </row>
    <row r="166" spans="1:10" x14ac:dyDescent="0.3">
      <c r="A166" s="6"/>
      <c r="B166" s="72" t="s">
        <v>3054</v>
      </c>
      <c r="C166" s="72"/>
      <c r="D166" s="72"/>
      <c r="E166" s="72" t="s">
        <v>3077</v>
      </c>
      <c r="F166" s="72" t="s">
        <v>3076</v>
      </c>
      <c r="G166" s="72"/>
      <c r="H166" s="90"/>
      <c r="I166" s="72"/>
      <c r="J166" s="6"/>
    </row>
    <row r="167" spans="1:10" x14ac:dyDescent="0.3">
      <c r="A167" s="6"/>
      <c r="B167" s="72" t="s">
        <v>3054</v>
      </c>
      <c r="C167" s="72"/>
      <c r="D167" s="72"/>
      <c r="E167" s="72" t="s">
        <v>3078</v>
      </c>
      <c r="F167" s="72" t="s">
        <v>3079</v>
      </c>
      <c r="G167" s="72"/>
      <c r="H167" s="90"/>
      <c r="I167" s="72"/>
      <c r="J167" s="6"/>
    </row>
    <row r="168" spans="1:10" x14ac:dyDescent="0.3">
      <c r="A168" s="6"/>
      <c r="B168" s="72" t="s">
        <v>3054</v>
      </c>
      <c r="C168" s="72"/>
      <c r="D168" s="72"/>
      <c r="E168" s="72" t="s">
        <v>3080</v>
      </c>
      <c r="F168" s="72" t="s">
        <v>3079</v>
      </c>
      <c r="G168" s="72"/>
      <c r="H168" s="90"/>
      <c r="I168" s="72"/>
      <c r="J168" s="6"/>
    </row>
    <row r="169" spans="1:10" x14ac:dyDescent="0.3">
      <c r="A169" s="6"/>
      <c r="B169" s="72" t="s">
        <v>3054</v>
      </c>
      <c r="C169" s="72"/>
      <c r="D169" s="72"/>
      <c r="E169" s="72" t="s">
        <v>3081</v>
      </c>
      <c r="F169" s="72" t="s">
        <v>3082</v>
      </c>
      <c r="G169" s="72"/>
      <c r="H169" s="90"/>
      <c r="I169" s="72"/>
      <c r="J169" s="6"/>
    </row>
    <row r="170" spans="1:10" x14ac:dyDescent="0.3">
      <c r="A170" s="6"/>
      <c r="B170" s="72" t="s">
        <v>3054</v>
      </c>
      <c r="C170" s="72"/>
      <c r="D170" s="72"/>
      <c r="E170" s="72" t="s">
        <v>3083</v>
      </c>
      <c r="F170" s="72" t="s">
        <v>3082</v>
      </c>
      <c r="G170" s="72"/>
      <c r="H170" s="90"/>
      <c r="I170" s="72"/>
      <c r="J170" s="6"/>
    </row>
    <row r="171" spans="1:10" x14ac:dyDescent="0.3">
      <c r="A171" s="6"/>
      <c r="B171" s="72" t="s">
        <v>3054</v>
      </c>
      <c r="C171" s="72"/>
      <c r="D171" s="72" t="s">
        <v>3084</v>
      </c>
      <c r="E171" s="72"/>
      <c r="F171" s="72" t="s">
        <v>3085</v>
      </c>
      <c r="G171" s="72"/>
      <c r="H171" s="90" t="str">
        <f>CONCATENATE(B171,".",D171)</f>
        <v>C.10.4</v>
      </c>
      <c r="I171" s="72" t="str">
        <f>F171</f>
        <v>Herstellung von pflanzlichen und tierischen Ölen und Fetten</v>
      </c>
      <c r="J171" s="6"/>
    </row>
    <row r="172" spans="1:10" x14ac:dyDescent="0.3">
      <c r="A172" s="6"/>
      <c r="B172" s="72" t="s">
        <v>3054</v>
      </c>
      <c r="C172" s="72"/>
      <c r="D172" s="72"/>
      <c r="E172" s="72" t="s">
        <v>3086</v>
      </c>
      <c r="F172" s="72" t="s">
        <v>3087</v>
      </c>
      <c r="G172" s="72"/>
      <c r="H172" s="90"/>
      <c r="I172" s="72"/>
      <c r="J172" s="6"/>
    </row>
    <row r="173" spans="1:10" x14ac:dyDescent="0.3">
      <c r="A173" s="6"/>
      <c r="B173" s="72" t="s">
        <v>3054</v>
      </c>
      <c r="C173" s="72"/>
      <c r="D173" s="72"/>
      <c r="E173" s="72" t="s">
        <v>3088</v>
      </c>
      <c r="F173" s="72" t="s">
        <v>3087</v>
      </c>
      <c r="G173" s="72"/>
      <c r="H173" s="90"/>
      <c r="I173" s="72"/>
      <c r="J173" s="6"/>
    </row>
    <row r="174" spans="1:10" x14ac:dyDescent="0.3">
      <c r="A174" s="6"/>
      <c r="B174" s="72" t="s">
        <v>3054</v>
      </c>
      <c r="C174" s="72"/>
      <c r="D174" s="72"/>
      <c r="E174" s="72" t="s">
        <v>3089</v>
      </c>
      <c r="F174" s="72" t="s">
        <v>3090</v>
      </c>
      <c r="G174" s="72"/>
      <c r="H174" s="90"/>
      <c r="I174" s="72"/>
      <c r="J174" s="6"/>
    </row>
    <row r="175" spans="1:10" x14ac:dyDescent="0.3">
      <c r="A175" s="6"/>
      <c r="B175" s="72" t="s">
        <v>3054</v>
      </c>
      <c r="C175" s="72"/>
      <c r="D175" s="72"/>
      <c r="E175" s="72" t="s">
        <v>3091</v>
      </c>
      <c r="F175" s="72" t="s">
        <v>3090</v>
      </c>
      <c r="G175" s="72"/>
      <c r="H175" s="90"/>
      <c r="I175" s="72"/>
      <c r="J175" s="6"/>
    </row>
    <row r="176" spans="1:10" x14ac:dyDescent="0.3">
      <c r="A176" s="6"/>
      <c r="B176" s="72" t="s">
        <v>3054</v>
      </c>
      <c r="C176" s="72"/>
      <c r="D176" s="72" t="s">
        <v>3092</v>
      </c>
      <c r="E176" s="72"/>
      <c r="F176" s="72" t="s">
        <v>3093</v>
      </c>
      <c r="G176" s="72"/>
      <c r="H176" s="90" t="str">
        <f>CONCATENATE(B176,".",D176)</f>
        <v>C.10.5</v>
      </c>
      <c r="I176" s="72" t="str">
        <f>F176</f>
        <v>Milchverarbeitung</v>
      </c>
      <c r="J176" s="6"/>
    </row>
    <row r="177" spans="1:10" x14ac:dyDescent="0.3">
      <c r="A177" s="6"/>
      <c r="B177" s="72" t="s">
        <v>3054</v>
      </c>
      <c r="C177" s="72"/>
      <c r="D177" s="72"/>
      <c r="E177" s="72" t="s">
        <v>3094</v>
      </c>
      <c r="F177" s="72" t="s">
        <v>3095</v>
      </c>
      <c r="G177" s="72"/>
      <c r="H177" s="90"/>
      <c r="I177" s="72"/>
      <c r="J177" s="6"/>
    </row>
    <row r="178" spans="1:10" x14ac:dyDescent="0.3">
      <c r="A178" s="6"/>
      <c r="B178" s="72" t="s">
        <v>3054</v>
      </c>
      <c r="C178" s="72"/>
      <c r="D178" s="72"/>
      <c r="E178" s="72" t="s">
        <v>3096</v>
      </c>
      <c r="F178" s="72" t="s">
        <v>3095</v>
      </c>
      <c r="G178" s="72"/>
      <c r="H178" s="90"/>
      <c r="I178" s="72"/>
      <c r="J178" s="6"/>
    </row>
    <row r="179" spans="1:10" x14ac:dyDescent="0.3">
      <c r="A179" s="6"/>
      <c r="B179" s="72" t="s">
        <v>3054</v>
      </c>
      <c r="C179" s="72"/>
      <c r="D179" s="72"/>
      <c r="E179" s="72" t="s">
        <v>3097</v>
      </c>
      <c r="F179" s="72" t="s">
        <v>3098</v>
      </c>
      <c r="G179" s="72"/>
      <c r="H179" s="90"/>
      <c r="I179" s="72"/>
      <c r="J179" s="6"/>
    </row>
    <row r="180" spans="1:10" x14ac:dyDescent="0.3">
      <c r="A180" s="6"/>
      <c r="B180" s="72" t="s">
        <v>3054</v>
      </c>
      <c r="C180" s="72"/>
      <c r="D180" s="72"/>
      <c r="E180" s="72" t="s">
        <v>3099</v>
      </c>
      <c r="F180" s="72" t="s">
        <v>3098</v>
      </c>
      <c r="G180" s="72"/>
      <c r="H180" s="90"/>
      <c r="I180" s="72"/>
      <c r="J180" s="6"/>
    </row>
    <row r="181" spans="1:10" x14ac:dyDescent="0.3">
      <c r="A181" s="6"/>
      <c r="B181" s="72" t="s">
        <v>3054</v>
      </c>
      <c r="C181" s="72"/>
      <c r="D181" s="72" t="s">
        <v>3100</v>
      </c>
      <c r="E181" s="72"/>
      <c r="F181" s="72" t="s">
        <v>3101</v>
      </c>
      <c r="G181" s="72"/>
      <c r="H181" s="90" t="str">
        <f>CONCATENATE(B181,".",D181)</f>
        <v>C.10.6</v>
      </c>
      <c r="I181" s="72" t="str">
        <f>F181</f>
        <v>Mahl- und Schälmühlen, Herstellung von Stärke und Stärkeerzeugnissen</v>
      </c>
      <c r="J181" s="6"/>
    </row>
    <row r="182" spans="1:10" x14ac:dyDescent="0.3">
      <c r="A182" s="6"/>
      <c r="B182" s="72" t="s">
        <v>3054</v>
      </c>
      <c r="C182" s="72"/>
      <c r="D182" s="72"/>
      <c r="E182" s="72" t="s">
        <v>3102</v>
      </c>
      <c r="F182" s="72" t="s">
        <v>3103</v>
      </c>
      <c r="G182" s="72"/>
      <c r="H182" s="90"/>
      <c r="I182" s="72"/>
      <c r="J182" s="6"/>
    </row>
    <row r="183" spans="1:10" x14ac:dyDescent="0.3">
      <c r="A183" s="6"/>
      <c r="B183" s="72" t="s">
        <v>3054</v>
      </c>
      <c r="C183" s="72"/>
      <c r="D183" s="72"/>
      <c r="E183" s="72" t="s">
        <v>3104</v>
      </c>
      <c r="F183" s="72" t="s">
        <v>3103</v>
      </c>
      <c r="G183" s="72"/>
      <c r="H183" s="90"/>
      <c r="I183" s="72"/>
      <c r="J183" s="6"/>
    </row>
    <row r="184" spans="1:10" x14ac:dyDescent="0.3">
      <c r="A184" s="6"/>
      <c r="B184" s="72" t="s">
        <v>3054</v>
      </c>
      <c r="C184" s="72"/>
      <c r="D184" s="72"/>
      <c r="E184" s="72" t="s">
        <v>3105</v>
      </c>
      <c r="F184" s="72" t="s">
        <v>3106</v>
      </c>
      <c r="G184" s="72"/>
      <c r="H184" s="90"/>
      <c r="I184" s="72"/>
      <c r="J184" s="6"/>
    </row>
    <row r="185" spans="1:10" x14ac:dyDescent="0.3">
      <c r="A185" s="6"/>
      <c r="B185" s="72" t="s">
        <v>3054</v>
      </c>
      <c r="C185" s="72"/>
      <c r="D185" s="72"/>
      <c r="E185" s="72" t="s">
        <v>3107</v>
      </c>
      <c r="F185" s="72" t="s">
        <v>3106</v>
      </c>
      <c r="G185" s="72"/>
      <c r="H185" s="90"/>
      <c r="I185" s="72"/>
      <c r="J185" s="6"/>
    </row>
    <row r="186" spans="1:10" x14ac:dyDescent="0.3">
      <c r="A186" s="6"/>
      <c r="B186" s="72" t="s">
        <v>3054</v>
      </c>
      <c r="C186" s="72"/>
      <c r="D186" s="72" t="s">
        <v>3108</v>
      </c>
      <c r="E186" s="72"/>
      <c r="F186" s="72" t="s">
        <v>3109</v>
      </c>
      <c r="G186" s="72"/>
      <c r="H186" s="90" t="str">
        <f>CONCATENATE(B186,".",D186)</f>
        <v>C.10.7</v>
      </c>
      <c r="I186" s="72" t="str">
        <f>F186</f>
        <v>Herstellung von Back- und Teigwaren</v>
      </c>
      <c r="J186" s="6"/>
    </row>
    <row r="187" spans="1:10" x14ac:dyDescent="0.3">
      <c r="A187" s="6"/>
      <c r="B187" s="72" t="s">
        <v>3054</v>
      </c>
      <c r="C187" s="72"/>
      <c r="D187" s="72"/>
      <c r="E187" s="72" t="s">
        <v>3110</v>
      </c>
      <c r="F187" s="72" t="s">
        <v>3111</v>
      </c>
      <c r="G187" s="72"/>
      <c r="H187" s="90"/>
      <c r="I187" s="72"/>
      <c r="J187" s="6"/>
    </row>
    <row r="188" spans="1:10" x14ac:dyDescent="0.3">
      <c r="A188" s="6"/>
      <c r="B188" s="72" t="s">
        <v>3054</v>
      </c>
      <c r="C188" s="72"/>
      <c r="D188" s="72"/>
      <c r="E188" s="72" t="s">
        <v>3112</v>
      </c>
      <c r="F188" s="72" t="s">
        <v>3111</v>
      </c>
      <c r="G188" s="72"/>
      <c r="H188" s="90"/>
      <c r="I188" s="72"/>
      <c r="J188" s="6"/>
    </row>
    <row r="189" spans="1:10" x14ac:dyDescent="0.3">
      <c r="A189" s="6"/>
      <c r="B189" s="72" t="s">
        <v>3054</v>
      </c>
      <c r="C189" s="72"/>
      <c r="D189" s="72"/>
      <c r="E189" s="72" t="s">
        <v>3113</v>
      </c>
      <c r="F189" s="72" t="s">
        <v>3114</v>
      </c>
      <c r="G189" s="72"/>
      <c r="H189" s="90"/>
      <c r="I189" s="72"/>
      <c r="J189" s="6"/>
    </row>
    <row r="190" spans="1:10" x14ac:dyDescent="0.3">
      <c r="A190" s="6"/>
      <c r="B190" s="72" t="s">
        <v>3054</v>
      </c>
      <c r="C190" s="72"/>
      <c r="D190" s="72"/>
      <c r="E190" s="72" t="s">
        <v>3115</v>
      </c>
      <c r="F190" s="72" t="s">
        <v>3114</v>
      </c>
      <c r="G190" s="72"/>
      <c r="H190" s="90"/>
      <c r="I190" s="72"/>
      <c r="J190" s="6"/>
    </row>
    <row r="191" spans="1:10" x14ac:dyDescent="0.3">
      <c r="A191" s="6"/>
      <c r="B191" s="72" t="s">
        <v>3054</v>
      </c>
      <c r="C191" s="72"/>
      <c r="D191" s="72"/>
      <c r="E191" s="72" t="s">
        <v>3116</v>
      </c>
      <c r="F191" s="72" t="s">
        <v>3117</v>
      </c>
      <c r="G191" s="72"/>
      <c r="H191" s="90"/>
      <c r="I191" s="72"/>
      <c r="J191" s="6"/>
    </row>
    <row r="192" spans="1:10" x14ac:dyDescent="0.3">
      <c r="A192" s="6"/>
      <c r="B192" s="72" t="s">
        <v>3054</v>
      </c>
      <c r="C192" s="72"/>
      <c r="D192" s="72"/>
      <c r="E192" s="72" t="s">
        <v>3118</v>
      </c>
      <c r="F192" s="72" t="s">
        <v>3117</v>
      </c>
      <c r="G192" s="72"/>
      <c r="H192" s="90"/>
      <c r="I192" s="72"/>
      <c r="J192" s="6"/>
    </row>
    <row r="193" spans="1:10" x14ac:dyDescent="0.3">
      <c r="A193" s="6"/>
      <c r="B193" s="72" t="s">
        <v>3054</v>
      </c>
      <c r="C193" s="72"/>
      <c r="D193" s="72" t="s">
        <v>3119</v>
      </c>
      <c r="E193" s="72"/>
      <c r="F193" s="72" t="s">
        <v>3120</v>
      </c>
      <c r="G193" s="72"/>
      <c r="H193" s="90" t="str">
        <f>CONCATENATE(B193,".",D193)</f>
        <v>C.10.8</v>
      </c>
      <c r="I193" s="72" t="str">
        <f>F193</f>
        <v>Herstellung von sonstigen Nahrungsmitteln</v>
      </c>
      <c r="J193" s="6"/>
    </row>
    <row r="194" spans="1:10" x14ac:dyDescent="0.3">
      <c r="A194" s="6"/>
      <c r="B194" s="72" t="s">
        <v>3054</v>
      </c>
      <c r="C194" s="72"/>
      <c r="D194" s="72"/>
      <c r="E194" s="72" t="s">
        <v>3121</v>
      </c>
      <c r="F194" s="72" t="s">
        <v>3122</v>
      </c>
      <c r="G194" s="72"/>
      <c r="H194" s="90"/>
      <c r="I194" s="72"/>
      <c r="J194" s="6"/>
    </row>
    <row r="195" spans="1:10" x14ac:dyDescent="0.3">
      <c r="A195" s="6"/>
      <c r="B195" s="72" t="s">
        <v>3054</v>
      </c>
      <c r="C195" s="72"/>
      <c r="D195" s="72"/>
      <c r="E195" s="72" t="s">
        <v>3123</v>
      </c>
      <c r="F195" s="72" t="s">
        <v>3122</v>
      </c>
      <c r="G195" s="72"/>
      <c r="H195" s="90"/>
      <c r="I195" s="72"/>
      <c r="J195" s="6"/>
    </row>
    <row r="196" spans="1:10" x14ac:dyDescent="0.3">
      <c r="A196" s="6"/>
      <c r="B196" s="72" t="s">
        <v>3054</v>
      </c>
      <c r="C196" s="72"/>
      <c r="D196" s="72"/>
      <c r="E196" s="72" t="s">
        <v>3124</v>
      </c>
      <c r="F196" s="72" t="s">
        <v>3125</v>
      </c>
      <c r="G196" s="72"/>
      <c r="H196" s="90"/>
      <c r="I196" s="72"/>
      <c r="J196" s="6"/>
    </row>
    <row r="197" spans="1:10" x14ac:dyDescent="0.3">
      <c r="A197" s="6"/>
      <c r="B197" s="72" t="s">
        <v>3054</v>
      </c>
      <c r="C197" s="72"/>
      <c r="D197" s="72"/>
      <c r="E197" s="72" t="s">
        <v>3126</v>
      </c>
      <c r="F197" s="72" t="s">
        <v>3125</v>
      </c>
      <c r="G197" s="72"/>
      <c r="H197" s="90"/>
      <c r="I197" s="72"/>
      <c r="J197" s="6"/>
    </row>
    <row r="198" spans="1:10" x14ac:dyDescent="0.3">
      <c r="A198" s="6"/>
      <c r="B198" s="72" t="s">
        <v>3054</v>
      </c>
      <c r="C198" s="72"/>
      <c r="D198" s="72"/>
      <c r="E198" s="72" t="s">
        <v>3127</v>
      </c>
      <c r="F198" s="72" t="s">
        <v>3128</v>
      </c>
      <c r="G198" s="72"/>
      <c r="H198" s="90"/>
      <c r="I198" s="72"/>
      <c r="J198" s="6"/>
    </row>
    <row r="199" spans="1:10" x14ac:dyDescent="0.3">
      <c r="A199" s="6"/>
      <c r="B199" s="72" t="s">
        <v>3054</v>
      </c>
      <c r="C199" s="72"/>
      <c r="D199" s="72"/>
      <c r="E199" s="72" t="s">
        <v>3129</v>
      </c>
      <c r="F199" s="72" t="s">
        <v>3128</v>
      </c>
      <c r="G199" s="72"/>
      <c r="H199" s="90"/>
      <c r="I199" s="72"/>
      <c r="J199" s="6"/>
    </row>
    <row r="200" spans="1:10" x14ac:dyDescent="0.3">
      <c r="A200" s="6"/>
      <c r="B200" s="72" t="s">
        <v>3054</v>
      </c>
      <c r="C200" s="72"/>
      <c r="D200" s="72"/>
      <c r="E200" s="72" t="s">
        <v>3130</v>
      </c>
      <c r="F200" s="72" t="s">
        <v>3131</v>
      </c>
      <c r="G200" s="72"/>
      <c r="H200" s="90"/>
      <c r="I200" s="72"/>
      <c r="J200" s="6"/>
    </row>
    <row r="201" spans="1:10" x14ac:dyDescent="0.3">
      <c r="A201" s="6"/>
      <c r="B201" s="72" t="s">
        <v>3054</v>
      </c>
      <c r="C201" s="72"/>
      <c r="D201" s="72"/>
      <c r="E201" s="72" t="s">
        <v>3132</v>
      </c>
      <c r="F201" s="72" t="s">
        <v>3131</v>
      </c>
      <c r="G201" s="72"/>
      <c r="H201" s="90"/>
      <c r="I201" s="72"/>
      <c r="J201" s="6"/>
    </row>
    <row r="202" spans="1:10" x14ac:dyDescent="0.3">
      <c r="A202" s="6"/>
      <c r="B202" s="72" t="s">
        <v>3054</v>
      </c>
      <c r="C202" s="72"/>
      <c r="D202" s="72"/>
      <c r="E202" s="72" t="s">
        <v>3133</v>
      </c>
      <c r="F202" s="72" t="s">
        <v>3134</v>
      </c>
      <c r="G202" s="72"/>
      <c r="H202" s="90"/>
      <c r="I202" s="72"/>
      <c r="J202" s="6"/>
    </row>
    <row r="203" spans="1:10" x14ac:dyDescent="0.3">
      <c r="A203" s="6"/>
      <c r="B203" s="72" t="s">
        <v>3054</v>
      </c>
      <c r="C203" s="72"/>
      <c r="D203" s="72"/>
      <c r="E203" s="72" t="s">
        <v>3135</v>
      </c>
      <c r="F203" s="72" t="s">
        <v>3134</v>
      </c>
      <c r="G203" s="72"/>
      <c r="H203" s="90"/>
      <c r="I203" s="72"/>
      <c r="J203" s="6"/>
    </row>
    <row r="204" spans="1:10" x14ac:dyDescent="0.3">
      <c r="A204" s="6"/>
      <c r="B204" s="72" t="s">
        <v>3054</v>
      </c>
      <c r="C204" s="72"/>
      <c r="D204" s="72"/>
      <c r="E204" s="72" t="s">
        <v>3136</v>
      </c>
      <c r="F204" s="72" t="s">
        <v>3137</v>
      </c>
      <c r="G204" s="72"/>
      <c r="H204" s="90"/>
      <c r="I204" s="72"/>
      <c r="J204" s="6"/>
    </row>
    <row r="205" spans="1:10" x14ac:dyDescent="0.3">
      <c r="A205" s="6"/>
      <c r="B205" s="72" t="s">
        <v>3054</v>
      </c>
      <c r="C205" s="72"/>
      <c r="D205" s="72"/>
      <c r="E205" s="72" t="s">
        <v>3138</v>
      </c>
      <c r="F205" s="72" t="s">
        <v>3137</v>
      </c>
      <c r="G205" s="72"/>
      <c r="H205" s="90"/>
      <c r="I205" s="72"/>
      <c r="J205" s="6"/>
    </row>
    <row r="206" spans="1:10" x14ac:dyDescent="0.3">
      <c r="A206" s="6"/>
      <c r="B206" s="72" t="s">
        <v>3054</v>
      </c>
      <c r="C206" s="72"/>
      <c r="D206" s="72"/>
      <c r="E206" s="72" t="s">
        <v>3139</v>
      </c>
      <c r="F206" s="72" t="s">
        <v>3140</v>
      </c>
      <c r="G206" s="72"/>
      <c r="H206" s="90"/>
      <c r="I206" s="72"/>
      <c r="J206" s="6"/>
    </row>
    <row r="207" spans="1:10" x14ac:dyDescent="0.3">
      <c r="A207" s="6"/>
      <c r="B207" s="72" t="s">
        <v>3054</v>
      </c>
      <c r="C207" s="72"/>
      <c r="D207" s="72"/>
      <c r="E207" s="72" t="s">
        <v>3141</v>
      </c>
      <c r="F207" s="72" t="s">
        <v>3140</v>
      </c>
      <c r="G207" s="72"/>
      <c r="H207" s="90"/>
      <c r="I207" s="72"/>
      <c r="J207" s="6"/>
    </row>
    <row r="208" spans="1:10" x14ac:dyDescent="0.3">
      <c r="A208" s="6"/>
      <c r="B208" s="72" t="s">
        <v>3054</v>
      </c>
      <c r="C208" s="72"/>
      <c r="D208" s="72" t="s">
        <v>3142</v>
      </c>
      <c r="E208" s="72"/>
      <c r="F208" s="72" t="s">
        <v>3143</v>
      </c>
      <c r="G208" s="72"/>
      <c r="H208" s="90" t="str">
        <f>CONCATENATE(B208,".",D208)</f>
        <v>C.10.9</v>
      </c>
      <c r="I208" s="72" t="str">
        <f>F208</f>
        <v>Herstellung von Futtermitteln</v>
      </c>
      <c r="J208" s="6"/>
    </row>
    <row r="209" spans="1:10" x14ac:dyDescent="0.3">
      <c r="A209" s="6"/>
      <c r="B209" s="72" t="s">
        <v>3054</v>
      </c>
      <c r="C209" s="72"/>
      <c r="D209" s="72"/>
      <c r="E209" s="72" t="s">
        <v>3144</v>
      </c>
      <c r="F209" s="72" t="s">
        <v>3145</v>
      </c>
      <c r="G209" s="72"/>
      <c r="H209" s="90"/>
      <c r="I209" s="72"/>
      <c r="J209" s="6"/>
    </row>
    <row r="210" spans="1:10" x14ac:dyDescent="0.3">
      <c r="A210" s="6"/>
      <c r="B210" s="72" t="s">
        <v>3054</v>
      </c>
      <c r="C210" s="72"/>
      <c r="D210" s="72"/>
      <c r="E210" s="72" t="s">
        <v>3146</v>
      </c>
      <c r="F210" s="72" t="s">
        <v>3145</v>
      </c>
      <c r="G210" s="72"/>
      <c r="H210" s="90"/>
      <c r="I210" s="72"/>
      <c r="J210" s="6"/>
    </row>
    <row r="211" spans="1:10" x14ac:dyDescent="0.3">
      <c r="A211" s="6"/>
      <c r="B211" s="72" t="s">
        <v>3054</v>
      </c>
      <c r="C211" s="72"/>
      <c r="D211" s="72"/>
      <c r="E211" s="72" t="s">
        <v>3147</v>
      </c>
      <c r="F211" s="72" t="s">
        <v>3148</v>
      </c>
      <c r="G211" s="72"/>
      <c r="H211" s="90"/>
      <c r="I211" s="72"/>
      <c r="J211" s="6"/>
    </row>
    <row r="212" spans="1:10" x14ac:dyDescent="0.3">
      <c r="A212" s="6"/>
      <c r="B212" s="72" t="s">
        <v>3054</v>
      </c>
      <c r="C212" s="72"/>
      <c r="D212" s="72"/>
      <c r="E212" s="72" t="s">
        <v>3149</v>
      </c>
      <c r="F212" s="72" t="s">
        <v>3148</v>
      </c>
      <c r="G212" s="72"/>
      <c r="H212" s="90"/>
      <c r="I212" s="72"/>
      <c r="J212" s="6"/>
    </row>
    <row r="213" spans="1:10" x14ac:dyDescent="0.3">
      <c r="A213" s="6"/>
      <c r="B213" s="72" t="s">
        <v>3054</v>
      </c>
      <c r="C213" s="72" t="s">
        <v>3150</v>
      </c>
      <c r="D213" s="72"/>
      <c r="E213" s="72"/>
      <c r="F213" s="72" t="s">
        <v>3151</v>
      </c>
      <c r="G213" s="72"/>
      <c r="H213" s="90"/>
      <c r="I213" s="72"/>
      <c r="J213" s="6"/>
    </row>
    <row r="214" spans="1:10" x14ac:dyDescent="0.3">
      <c r="A214" s="6"/>
      <c r="B214" s="72" t="s">
        <v>3054</v>
      </c>
      <c r="C214" s="72"/>
      <c r="D214" s="72" t="s">
        <v>3152</v>
      </c>
      <c r="E214" s="72"/>
      <c r="F214" s="72" t="s">
        <v>3151</v>
      </c>
      <c r="G214" s="72"/>
      <c r="H214" s="90" t="str">
        <f>CONCATENATE(B214,".",D214)</f>
        <v>C.11.0</v>
      </c>
      <c r="I214" s="72" t="str">
        <f>F214</f>
        <v>Getränkeherstellung</v>
      </c>
      <c r="J214" s="6"/>
    </row>
    <row r="215" spans="1:10" x14ac:dyDescent="0.3">
      <c r="A215" s="6"/>
      <c r="B215" s="72" t="s">
        <v>3054</v>
      </c>
      <c r="C215" s="72"/>
      <c r="D215" s="72"/>
      <c r="E215" s="72" t="s">
        <v>3153</v>
      </c>
      <c r="F215" s="72" t="s">
        <v>3154</v>
      </c>
      <c r="G215" s="72"/>
      <c r="H215" s="90"/>
      <c r="I215" s="72"/>
      <c r="J215" s="6"/>
    </row>
    <row r="216" spans="1:10" x14ac:dyDescent="0.3">
      <c r="A216" s="6"/>
      <c r="B216" s="72" t="s">
        <v>3054</v>
      </c>
      <c r="C216" s="72"/>
      <c r="D216" s="72"/>
      <c r="E216" s="72" t="s">
        <v>3155</v>
      </c>
      <c r="F216" s="72" t="s">
        <v>3154</v>
      </c>
      <c r="G216" s="72"/>
      <c r="H216" s="90"/>
      <c r="I216" s="72"/>
      <c r="J216" s="6"/>
    </row>
    <row r="217" spans="1:10" x14ac:dyDescent="0.3">
      <c r="A217" s="6"/>
      <c r="B217" s="72" t="s">
        <v>3054</v>
      </c>
      <c r="C217" s="72"/>
      <c r="D217" s="72"/>
      <c r="E217" s="72" t="s">
        <v>3156</v>
      </c>
      <c r="F217" s="72" t="s">
        <v>3157</v>
      </c>
      <c r="G217" s="72"/>
      <c r="H217" s="90"/>
      <c r="I217" s="72"/>
      <c r="J217" s="6"/>
    </row>
    <row r="218" spans="1:10" x14ac:dyDescent="0.3">
      <c r="A218" s="6"/>
      <c r="B218" s="72" t="s">
        <v>3054</v>
      </c>
      <c r="C218" s="72"/>
      <c r="D218" s="72"/>
      <c r="E218" s="72" t="s">
        <v>3158</v>
      </c>
      <c r="F218" s="72" t="s">
        <v>3157</v>
      </c>
      <c r="G218" s="72"/>
      <c r="H218" s="90"/>
      <c r="I218" s="72"/>
      <c r="J218" s="6"/>
    </row>
    <row r="219" spans="1:10" x14ac:dyDescent="0.3">
      <c r="A219" s="6"/>
      <c r="B219" s="72" t="s">
        <v>3054</v>
      </c>
      <c r="C219" s="72"/>
      <c r="D219" s="72"/>
      <c r="E219" s="72" t="s">
        <v>3159</v>
      </c>
      <c r="F219" s="72" t="s">
        <v>3160</v>
      </c>
      <c r="G219" s="72"/>
      <c r="H219" s="90"/>
      <c r="I219" s="72"/>
      <c r="J219" s="6"/>
    </row>
    <row r="220" spans="1:10" x14ac:dyDescent="0.3">
      <c r="A220" s="6"/>
      <c r="B220" s="72" t="s">
        <v>3054</v>
      </c>
      <c r="C220" s="72"/>
      <c r="D220" s="72"/>
      <c r="E220" s="72" t="s">
        <v>3161</v>
      </c>
      <c r="F220" s="72" t="s">
        <v>3160</v>
      </c>
      <c r="G220" s="72"/>
      <c r="H220" s="90"/>
      <c r="I220" s="72"/>
      <c r="J220" s="6"/>
    </row>
    <row r="221" spans="1:10" x14ac:dyDescent="0.3">
      <c r="A221" s="6"/>
      <c r="B221" s="72" t="s">
        <v>3054</v>
      </c>
      <c r="C221" s="72"/>
      <c r="D221" s="72"/>
      <c r="E221" s="72" t="s">
        <v>3162</v>
      </c>
      <c r="F221" s="72" t="s">
        <v>3163</v>
      </c>
      <c r="G221" s="72"/>
      <c r="H221" s="90"/>
      <c r="I221" s="72"/>
      <c r="J221" s="6"/>
    </row>
    <row r="222" spans="1:10" x14ac:dyDescent="0.3">
      <c r="A222" s="6"/>
      <c r="B222" s="72" t="s">
        <v>3054</v>
      </c>
      <c r="C222" s="72"/>
      <c r="D222" s="72"/>
      <c r="E222" s="72" t="s">
        <v>3164</v>
      </c>
      <c r="F222" s="72" t="s">
        <v>3163</v>
      </c>
      <c r="G222" s="72"/>
      <c r="H222" s="90"/>
      <c r="I222" s="72"/>
      <c r="J222" s="6"/>
    </row>
    <row r="223" spans="1:10" x14ac:dyDescent="0.3">
      <c r="A223" s="6"/>
      <c r="B223" s="72" t="s">
        <v>3054</v>
      </c>
      <c r="C223" s="72"/>
      <c r="D223" s="72"/>
      <c r="E223" s="72" t="s">
        <v>3165</v>
      </c>
      <c r="F223" s="72" t="s">
        <v>3166</v>
      </c>
      <c r="G223" s="72"/>
      <c r="H223" s="90"/>
      <c r="I223" s="72"/>
      <c r="J223" s="6"/>
    </row>
    <row r="224" spans="1:10" x14ac:dyDescent="0.3">
      <c r="A224" s="6"/>
      <c r="B224" s="72" t="s">
        <v>3054</v>
      </c>
      <c r="C224" s="72"/>
      <c r="D224" s="72"/>
      <c r="E224" s="72" t="s">
        <v>3167</v>
      </c>
      <c r="F224" s="72" t="s">
        <v>3166</v>
      </c>
      <c r="G224" s="72"/>
      <c r="H224" s="90"/>
      <c r="I224" s="72"/>
      <c r="J224" s="6"/>
    </row>
    <row r="225" spans="1:10" x14ac:dyDescent="0.3">
      <c r="A225" s="6"/>
      <c r="B225" s="72" t="s">
        <v>3054</v>
      </c>
      <c r="C225" s="72"/>
      <c r="D225" s="72"/>
      <c r="E225" s="72" t="s">
        <v>3168</v>
      </c>
      <c r="F225" s="72" t="s">
        <v>3169</v>
      </c>
      <c r="G225" s="72"/>
      <c r="H225" s="90"/>
      <c r="I225" s="72"/>
      <c r="J225" s="6"/>
    </row>
    <row r="226" spans="1:10" x14ac:dyDescent="0.3">
      <c r="A226" s="6"/>
      <c r="B226" s="72" t="s">
        <v>3054</v>
      </c>
      <c r="C226" s="72"/>
      <c r="D226" s="72"/>
      <c r="E226" s="72" t="s">
        <v>3170</v>
      </c>
      <c r="F226" s="72" t="s">
        <v>3169</v>
      </c>
      <c r="G226" s="72"/>
      <c r="H226" s="90"/>
      <c r="I226" s="72"/>
      <c r="J226" s="6"/>
    </row>
    <row r="227" spans="1:10" x14ac:dyDescent="0.3">
      <c r="A227" s="6"/>
      <c r="B227" s="72" t="s">
        <v>3054</v>
      </c>
      <c r="C227" s="72"/>
      <c r="D227" s="72"/>
      <c r="E227" s="72" t="s">
        <v>3171</v>
      </c>
      <c r="F227" s="72" t="s">
        <v>3172</v>
      </c>
      <c r="G227" s="72"/>
      <c r="H227" s="90"/>
      <c r="I227" s="72"/>
      <c r="J227" s="6"/>
    </row>
    <row r="228" spans="1:10" x14ac:dyDescent="0.3">
      <c r="A228" s="6"/>
      <c r="B228" s="72" t="s">
        <v>3054</v>
      </c>
      <c r="C228" s="72"/>
      <c r="D228" s="72"/>
      <c r="E228" s="72" t="s">
        <v>3173</v>
      </c>
      <c r="F228" s="72" t="s">
        <v>3172</v>
      </c>
      <c r="G228" s="72"/>
      <c r="H228" s="90"/>
      <c r="I228" s="72"/>
      <c r="J228" s="6"/>
    </row>
    <row r="229" spans="1:10" x14ac:dyDescent="0.3">
      <c r="A229" s="6"/>
      <c r="B229" s="72" t="s">
        <v>3054</v>
      </c>
      <c r="C229" s="72" t="s">
        <v>3174</v>
      </c>
      <c r="D229" s="72"/>
      <c r="E229" s="72"/>
      <c r="F229" s="72" t="s">
        <v>3175</v>
      </c>
      <c r="G229" s="72"/>
      <c r="H229" s="90"/>
      <c r="I229" s="72"/>
      <c r="J229" s="6"/>
    </row>
    <row r="230" spans="1:10" x14ac:dyDescent="0.3">
      <c r="A230" s="6"/>
      <c r="B230" s="72" t="s">
        <v>3054</v>
      </c>
      <c r="C230" s="72"/>
      <c r="D230" s="72" t="s">
        <v>3176</v>
      </c>
      <c r="E230" s="72"/>
      <c r="F230" s="72" t="s">
        <v>3175</v>
      </c>
      <c r="G230" s="72"/>
      <c r="H230" s="90" t="str">
        <f>CONCATENATE(B230,".",D230)</f>
        <v>C.12.0</v>
      </c>
      <c r="I230" s="72" t="str">
        <f>F230</f>
        <v>Tabakverarbeitung</v>
      </c>
      <c r="J230" s="6"/>
    </row>
    <row r="231" spans="1:10" x14ac:dyDescent="0.3">
      <c r="A231" s="6"/>
      <c r="B231" s="72" t="s">
        <v>3054</v>
      </c>
      <c r="C231" s="72"/>
      <c r="D231" s="72"/>
      <c r="E231" s="72" t="s">
        <v>3177</v>
      </c>
      <c r="F231" s="72" t="s">
        <v>3175</v>
      </c>
      <c r="G231" s="72"/>
      <c r="H231" s="90"/>
      <c r="I231" s="72"/>
      <c r="J231" s="6"/>
    </row>
    <row r="232" spans="1:10" x14ac:dyDescent="0.3">
      <c r="A232" s="6"/>
      <c r="B232" s="72" t="s">
        <v>3054</v>
      </c>
      <c r="C232" s="72"/>
      <c r="D232" s="72"/>
      <c r="E232" s="72" t="s">
        <v>3178</v>
      </c>
      <c r="F232" s="72" t="s">
        <v>3175</v>
      </c>
      <c r="G232" s="72"/>
      <c r="H232" s="90"/>
      <c r="I232" s="72"/>
      <c r="J232" s="6"/>
    </row>
    <row r="233" spans="1:10" x14ac:dyDescent="0.3">
      <c r="A233" s="6"/>
      <c r="B233" s="72" t="s">
        <v>3054</v>
      </c>
      <c r="C233" s="72" t="s">
        <v>3179</v>
      </c>
      <c r="D233" s="72"/>
      <c r="E233" s="72"/>
      <c r="F233" s="72" t="s">
        <v>3180</v>
      </c>
      <c r="G233" s="72"/>
      <c r="H233" s="90"/>
      <c r="I233" s="72"/>
      <c r="J233" s="6"/>
    </row>
    <row r="234" spans="1:10" x14ac:dyDescent="0.3">
      <c r="A234" s="6"/>
      <c r="B234" s="72" t="s">
        <v>3054</v>
      </c>
      <c r="C234" s="72"/>
      <c r="D234" s="72" t="s">
        <v>3181</v>
      </c>
      <c r="E234" s="72"/>
      <c r="F234" s="72" t="s">
        <v>3182</v>
      </c>
      <c r="G234" s="72"/>
      <c r="H234" s="90" t="str">
        <f>CONCATENATE(B234,".",D234)</f>
        <v>C.13.1</v>
      </c>
      <c r="I234" s="72" t="str">
        <f>F234</f>
        <v>Spinnstoffaufbereitung und Spinnerei</v>
      </c>
      <c r="J234" s="6"/>
    </row>
    <row r="235" spans="1:10" x14ac:dyDescent="0.3">
      <c r="A235" s="6"/>
      <c r="B235" s="72" t="s">
        <v>3054</v>
      </c>
      <c r="C235" s="72"/>
      <c r="D235" s="72"/>
      <c r="E235" s="72" t="s">
        <v>3183</v>
      </c>
      <c r="F235" s="72" t="s">
        <v>3182</v>
      </c>
      <c r="G235" s="72"/>
      <c r="H235" s="90"/>
      <c r="I235" s="72"/>
      <c r="J235" s="6"/>
    </row>
    <row r="236" spans="1:10" x14ac:dyDescent="0.3">
      <c r="A236" s="6"/>
      <c r="B236" s="72" t="s">
        <v>3054</v>
      </c>
      <c r="C236" s="72"/>
      <c r="D236" s="72"/>
      <c r="E236" s="72" t="s">
        <v>3184</v>
      </c>
      <c r="F236" s="72" t="s">
        <v>3182</v>
      </c>
      <c r="G236" s="72"/>
      <c r="H236" s="90"/>
      <c r="I236" s="72"/>
      <c r="J236" s="6"/>
    </row>
    <row r="237" spans="1:10" x14ac:dyDescent="0.3">
      <c r="A237" s="6"/>
      <c r="B237" s="72" t="s">
        <v>3054</v>
      </c>
      <c r="C237" s="72"/>
      <c r="D237" s="72" t="s">
        <v>3185</v>
      </c>
      <c r="E237" s="72"/>
      <c r="F237" s="72" t="s">
        <v>3186</v>
      </c>
      <c r="G237" s="72"/>
      <c r="H237" s="90" t="str">
        <f>CONCATENATE(B237,".",D237)</f>
        <v>C.13.2</v>
      </c>
      <c r="I237" s="72" t="str">
        <f>F237</f>
        <v>Weberei</v>
      </c>
      <c r="J237" s="6"/>
    </row>
    <row r="238" spans="1:10" x14ac:dyDescent="0.3">
      <c r="A238" s="6"/>
      <c r="B238" s="72" t="s">
        <v>3054</v>
      </c>
      <c r="C238" s="72"/>
      <c r="D238" s="72"/>
      <c r="E238" s="72" t="s">
        <v>3187</v>
      </c>
      <c r="F238" s="72" t="s">
        <v>3186</v>
      </c>
      <c r="G238" s="72"/>
      <c r="H238" s="90"/>
      <c r="I238" s="72"/>
      <c r="J238" s="6"/>
    </row>
    <row r="239" spans="1:10" x14ac:dyDescent="0.3">
      <c r="A239" s="6"/>
      <c r="B239" s="72" t="s">
        <v>3054</v>
      </c>
      <c r="C239" s="72"/>
      <c r="D239" s="72"/>
      <c r="E239" s="72" t="s">
        <v>3188</v>
      </c>
      <c r="F239" s="72" t="s">
        <v>3186</v>
      </c>
      <c r="G239" s="72"/>
      <c r="H239" s="90"/>
      <c r="I239" s="72"/>
      <c r="J239" s="6"/>
    </row>
    <row r="240" spans="1:10" x14ac:dyDescent="0.3">
      <c r="A240" s="6"/>
      <c r="B240" s="72" t="s">
        <v>3054</v>
      </c>
      <c r="C240" s="72"/>
      <c r="D240" s="72" t="s">
        <v>3189</v>
      </c>
      <c r="E240" s="72"/>
      <c r="F240" s="72" t="s">
        <v>3190</v>
      </c>
      <c r="G240" s="72"/>
      <c r="H240" s="90" t="str">
        <f>CONCATENATE(B240,".",D240)</f>
        <v>C.13.3</v>
      </c>
      <c r="I240" s="72" t="str">
        <f>F240</f>
        <v>Veredlung von Textilien und Bekleidung</v>
      </c>
      <c r="J240" s="6"/>
    </row>
    <row r="241" spans="1:10" x14ac:dyDescent="0.3">
      <c r="A241" s="6"/>
      <c r="B241" s="72" t="s">
        <v>3054</v>
      </c>
      <c r="C241" s="72"/>
      <c r="D241" s="72"/>
      <c r="E241" s="72" t="s">
        <v>3191</v>
      </c>
      <c r="F241" s="72" t="s">
        <v>3190</v>
      </c>
      <c r="G241" s="72"/>
      <c r="H241" s="90"/>
      <c r="I241" s="72"/>
      <c r="J241" s="6"/>
    </row>
    <row r="242" spans="1:10" x14ac:dyDescent="0.3">
      <c r="A242" s="6"/>
      <c r="B242" s="72" t="s">
        <v>3054</v>
      </c>
      <c r="C242" s="72"/>
      <c r="D242" s="72"/>
      <c r="E242" s="72" t="s">
        <v>3192</v>
      </c>
      <c r="F242" s="72" t="s">
        <v>3190</v>
      </c>
      <c r="G242" s="72"/>
      <c r="H242" s="90"/>
      <c r="I242" s="72"/>
      <c r="J242" s="6"/>
    </row>
    <row r="243" spans="1:10" x14ac:dyDescent="0.3">
      <c r="A243" s="6"/>
      <c r="B243" s="72" t="s">
        <v>3054</v>
      </c>
      <c r="C243" s="72"/>
      <c r="D243" s="72" t="s">
        <v>3193</v>
      </c>
      <c r="E243" s="72"/>
      <c r="F243" s="72" t="s">
        <v>3194</v>
      </c>
      <c r="G243" s="72"/>
      <c r="H243" s="90" t="str">
        <f>CONCATENATE(B243,".",D243)</f>
        <v>C.13.9</v>
      </c>
      <c r="I243" s="72" t="str">
        <f>F243</f>
        <v>Herstellung von sonstigen Textilwaren</v>
      </c>
      <c r="J243" s="6"/>
    </row>
    <row r="244" spans="1:10" x14ac:dyDescent="0.3">
      <c r="A244" s="6"/>
      <c r="B244" s="72" t="s">
        <v>3054</v>
      </c>
      <c r="C244" s="72"/>
      <c r="D244" s="72"/>
      <c r="E244" s="72" t="s">
        <v>3195</v>
      </c>
      <c r="F244" s="72" t="s">
        <v>3196</v>
      </c>
      <c r="G244" s="72"/>
      <c r="H244" s="90"/>
      <c r="I244" s="72"/>
      <c r="J244" s="6"/>
    </row>
    <row r="245" spans="1:10" x14ac:dyDescent="0.3">
      <c r="A245" s="6"/>
      <c r="B245" s="72" t="s">
        <v>3054</v>
      </c>
      <c r="C245" s="72"/>
      <c r="D245" s="72"/>
      <c r="E245" s="72" t="s">
        <v>3197</v>
      </c>
      <c r="F245" s="72" t="s">
        <v>3196</v>
      </c>
      <c r="G245" s="72"/>
      <c r="H245" s="90"/>
      <c r="I245" s="72"/>
      <c r="J245" s="6"/>
    </row>
    <row r="246" spans="1:10" x14ac:dyDescent="0.3">
      <c r="A246" s="6"/>
      <c r="B246" s="72" t="s">
        <v>3054</v>
      </c>
      <c r="C246" s="72"/>
      <c r="D246" s="72"/>
      <c r="E246" s="72" t="s">
        <v>3198</v>
      </c>
      <c r="F246" s="72" t="s">
        <v>3199</v>
      </c>
      <c r="G246" s="72"/>
      <c r="H246" s="90"/>
      <c r="I246" s="72"/>
      <c r="J246" s="6"/>
    </row>
    <row r="247" spans="1:10" x14ac:dyDescent="0.3">
      <c r="A247" s="6"/>
      <c r="B247" s="72" t="s">
        <v>3054</v>
      </c>
      <c r="C247" s="72"/>
      <c r="D247" s="72"/>
      <c r="E247" s="72" t="s">
        <v>3200</v>
      </c>
      <c r="F247" s="72" t="s">
        <v>3199</v>
      </c>
      <c r="G247" s="72"/>
      <c r="H247" s="90"/>
      <c r="I247" s="72"/>
      <c r="J247" s="6"/>
    </row>
    <row r="248" spans="1:10" x14ac:dyDescent="0.3">
      <c r="A248" s="6"/>
      <c r="B248" s="72" t="s">
        <v>3054</v>
      </c>
      <c r="C248" s="72"/>
      <c r="D248" s="72"/>
      <c r="E248" s="72" t="s">
        <v>3201</v>
      </c>
      <c r="F248" s="72" t="s">
        <v>3202</v>
      </c>
      <c r="G248" s="72"/>
      <c r="H248" s="90"/>
      <c r="I248" s="72"/>
      <c r="J248" s="6"/>
    </row>
    <row r="249" spans="1:10" x14ac:dyDescent="0.3">
      <c r="A249" s="6"/>
      <c r="B249" s="72" t="s">
        <v>3054</v>
      </c>
      <c r="C249" s="72"/>
      <c r="D249" s="72"/>
      <c r="E249" s="72" t="s">
        <v>3203</v>
      </c>
      <c r="F249" s="72" t="s">
        <v>3202</v>
      </c>
      <c r="G249" s="72"/>
      <c r="H249" s="90"/>
      <c r="I249" s="72"/>
      <c r="J249" s="6"/>
    </row>
    <row r="250" spans="1:10" x14ac:dyDescent="0.3">
      <c r="A250" s="6"/>
      <c r="B250" s="72" t="s">
        <v>3054</v>
      </c>
      <c r="C250" s="72"/>
      <c r="D250" s="72"/>
      <c r="E250" s="72" t="s">
        <v>3204</v>
      </c>
      <c r="F250" s="72" t="s">
        <v>3205</v>
      </c>
      <c r="G250" s="72"/>
      <c r="H250" s="90"/>
      <c r="I250" s="72"/>
      <c r="J250" s="6"/>
    </row>
    <row r="251" spans="1:10" x14ac:dyDescent="0.3">
      <c r="A251" s="6"/>
      <c r="B251" s="72" t="s">
        <v>3054</v>
      </c>
      <c r="C251" s="72"/>
      <c r="D251" s="72"/>
      <c r="E251" s="72" t="s">
        <v>3206</v>
      </c>
      <c r="F251" s="72" t="s">
        <v>3205</v>
      </c>
      <c r="G251" s="72"/>
      <c r="H251" s="90"/>
      <c r="I251" s="72"/>
      <c r="J251" s="6"/>
    </row>
    <row r="252" spans="1:10" x14ac:dyDescent="0.3">
      <c r="A252" s="6"/>
      <c r="B252" s="72" t="s">
        <v>3054</v>
      </c>
      <c r="C252" s="72"/>
      <c r="D252" s="72"/>
      <c r="E252" s="72" t="s">
        <v>3207</v>
      </c>
      <c r="F252" s="72" t="s">
        <v>3208</v>
      </c>
      <c r="G252" s="72"/>
      <c r="H252" s="90"/>
      <c r="I252" s="72"/>
      <c r="J252" s="6"/>
    </row>
    <row r="253" spans="1:10" x14ac:dyDescent="0.3">
      <c r="A253" s="6"/>
      <c r="B253" s="72" t="s">
        <v>3054</v>
      </c>
      <c r="C253" s="72"/>
      <c r="D253" s="72"/>
      <c r="E253" s="72" t="s">
        <v>3209</v>
      </c>
      <c r="F253" s="72" t="s">
        <v>3208</v>
      </c>
      <c r="G253" s="72"/>
      <c r="H253" s="90"/>
      <c r="I253" s="72"/>
      <c r="J253" s="6"/>
    </row>
    <row r="254" spans="1:10" x14ac:dyDescent="0.3">
      <c r="A254" s="6"/>
      <c r="B254" s="72" t="s">
        <v>3054</v>
      </c>
      <c r="C254" s="72"/>
      <c r="D254" s="72"/>
      <c r="E254" s="72" t="s">
        <v>3210</v>
      </c>
      <c r="F254" s="72" t="s">
        <v>3211</v>
      </c>
      <c r="G254" s="72"/>
      <c r="H254" s="90"/>
      <c r="I254" s="72"/>
      <c r="J254" s="6"/>
    </row>
    <row r="255" spans="1:10" x14ac:dyDescent="0.3">
      <c r="A255" s="6"/>
      <c r="B255" s="72" t="s">
        <v>3054</v>
      </c>
      <c r="C255" s="72"/>
      <c r="D255" s="72"/>
      <c r="E255" s="72" t="s">
        <v>3212</v>
      </c>
      <c r="F255" s="72" t="s">
        <v>3211</v>
      </c>
      <c r="G255" s="72"/>
      <c r="H255" s="90"/>
      <c r="I255" s="72"/>
      <c r="J255" s="6"/>
    </row>
    <row r="256" spans="1:10" x14ac:dyDescent="0.3">
      <c r="A256" s="6"/>
      <c r="B256" s="72" t="s">
        <v>3054</v>
      </c>
      <c r="C256" s="72"/>
      <c r="D256" s="72"/>
      <c r="E256" s="72" t="s">
        <v>3213</v>
      </c>
      <c r="F256" s="72" t="s">
        <v>3214</v>
      </c>
      <c r="G256" s="72"/>
      <c r="H256" s="90"/>
      <c r="I256" s="72"/>
      <c r="J256" s="6"/>
    </row>
    <row r="257" spans="1:10" x14ac:dyDescent="0.3">
      <c r="A257" s="6"/>
      <c r="B257" s="72" t="s">
        <v>3054</v>
      </c>
      <c r="C257" s="72"/>
      <c r="D257" s="72"/>
      <c r="E257" s="72" t="s">
        <v>3215</v>
      </c>
      <c r="F257" s="72" t="s">
        <v>3214</v>
      </c>
      <c r="G257" s="72"/>
      <c r="H257" s="90"/>
      <c r="I257" s="72"/>
      <c r="J257" s="6"/>
    </row>
    <row r="258" spans="1:10" x14ac:dyDescent="0.3">
      <c r="A258" s="6"/>
      <c r="B258" s="72" t="s">
        <v>3054</v>
      </c>
      <c r="C258" s="72" t="s">
        <v>3216</v>
      </c>
      <c r="D258" s="72"/>
      <c r="E258" s="72"/>
      <c r="F258" s="72" t="s">
        <v>3217</v>
      </c>
      <c r="G258" s="72"/>
      <c r="H258" s="90"/>
      <c r="I258" s="72"/>
      <c r="J258" s="6"/>
    </row>
    <row r="259" spans="1:10" x14ac:dyDescent="0.3">
      <c r="A259" s="6"/>
      <c r="B259" s="72" t="s">
        <v>3054</v>
      </c>
      <c r="C259" s="72"/>
      <c r="D259" s="72" t="s">
        <v>3218</v>
      </c>
      <c r="E259" s="72"/>
      <c r="F259" s="72" t="s">
        <v>3219</v>
      </c>
      <c r="G259" s="72"/>
      <c r="H259" s="90" t="str">
        <f>CONCATENATE(B259,".",D259)</f>
        <v>C.14.1</v>
      </c>
      <c r="I259" s="72" t="str">
        <f>F259</f>
        <v>Herstellung von Bekleidung (ohne Pelzbekleidung)</v>
      </c>
      <c r="J259" s="6"/>
    </row>
    <row r="260" spans="1:10" x14ac:dyDescent="0.3">
      <c r="A260" s="6"/>
      <c r="B260" s="72" t="s">
        <v>3054</v>
      </c>
      <c r="C260" s="72"/>
      <c r="D260" s="72"/>
      <c r="E260" s="72" t="s">
        <v>3220</v>
      </c>
      <c r="F260" s="72" t="s">
        <v>3221</v>
      </c>
      <c r="G260" s="72"/>
      <c r="H260" s="90"/>
      <c r="I260" s="72"/>
      <c r="J260" s="6"/>
    </row>
    <row r="261" spans="1:10" x14ac:dyDescent="0.3">
      <c r="A261" s="6"/>
      <c r="B261" s="72" t="s">
        <v>3054</v>
      </c>
      <c r="C261" s="72"/>
      <c r="D261" s="72"/>
      <c r="E261" s="72" t="s">
        <v>3222</v>
      </c>
      <c r="F261" s="72" t="s">
        <v>3221</v>
      </c>
      <c r="G261" s="72"/>
      <c r="H261" s="90"/>
      <c r="I261" s="72"/>
      <c r="J261" s="6"/>
    </row>
    <row r="262" spans="1:10" x14ac:dyDescent="0.3">
      <c r="A262" s="6"/>
      <c r="B262" s="72" t="s">
        <v>3054</v>
      </c>
      <c r="C262" s="72"/>
      <c r="D262" s="72"/>
      <c r="E262" s="72" t="s">
        <v>3223</v>
      </c>
      <c r="F262" s="72" t="s">
        <v>3224</v>
      </c>
      <c r="G262" s="72"/>
      <c r="H262" s="90"/>
      <c r="I262" s="72"/>
      <c r="J262" s="6"/>
    </row>
    <row r="263" spans="1:10" x14ac:dyDescent="0.3">
      <c r="A263" s="6"/>
      <c r="B263" s="72" t="s">
        <v>3054</v>
      </c>
      <c r="C263" s="72"/>
      <c r="D263" s="72"/>
      <c r="E263" s="72" t="s">
        <v>3225</v>
      </c>
      <c r="F263" s="72" t="s">
        <v>3224</v>
      </c>
      <c r="G263" s="72"/>
      <c r="H263" s="90"/>
      <c r="I263" s="72"/>
      <c r="J263" s="6"/>
    </row>
    <row r="264" spans="1:10" x14ac:dyDescent="0.3">
      <c r="A264" s="6"/>
      <c r="B264" s="72" t="s">
        <v>3054</v>
      </c>
      <c r="C264" s="72"/>
      <c r="D264" s="72"/>
      <c r="E264" s="72" t="s">
        <v>3226</v>
      </c>
      <c r="F264" s="72" t="s">
        <v>3227</v>
      </c>
      <c r="G264" s="72"/>
      <c r="H264" s="90"/>
      <c r="I264" s="72"/>
      <c r="J264" s="6"/>
    </row>
    <row r="265" spans="1:10" x14ac:dyDescent="0.3">
      <c r="A265" s="6"/>
      <c r="B265" s="72" t="s">
        <v>3054</v>
      </c>
      <c r="C265" s="72"/>
      <c r="D265" s="72"/>
      <c r="E265" s="72" t="s">
        <v>3228</v>
      </c>
      <c r="F265" s="72" t="s">
        <v>3229</v>
      </c>
      <c r="G265" s="72"/>
      <c r="H265" s="90"/>
      <c r="I265" s="72"/>
      <c r="J265" s="6"/>
    </row>
    <row r="266" spans="1:10" x14ac:dyDescent="0.3">
      <c r="A266" s="6"/>
      <c r="B266" s="72" t="s">
        <v>3054</v>
      </c>
      <c r="C266" s="72"/>
      <c r="D266" s="72"/>
      <c r="E266" s="72" t="s">
        <v>3230</v>
      </c>
      <c r="F266" s="72" t="s">
        <v>3231</v>
      </c>
      <c r="G266" s="72"/>
      <c r="H266" s="90"/>
      <c r="I266" s="72"/>
      <c r="J266" s="6"/>
    </row>
    <row r="267" spans="1:10" x14ac:dyDescent="0.3">
      <c r="A267" s="6"/>
      <c r="B267" s="72" t="s">
        <v>3054</v>
      </c>
      <c r="C267" s="72"/>
      <c r="D267" s="72"/>
      <c r="E267" s="72" t="s">
        <v>3232</v>
      </c>
      <c r="F267" s="72" t="s">
        <v>3233</v>
      </c>
      <c r="G267" s="72"/>
      <c r="H267" s="90"/>
      <c r="I267" s="72"/>
      <c r="J267" s="6"/>
    </row>
    <row r="268" spans="1:10" x14ac:dyDescent="0.3">
      <c r="A268" s="6"/>
      <c r="B268" s="72" t="s">
        <v>3054</v>
      </c>
      <c r="C268" s="72"/>
      <c r="D268" s="72"/>
      <c r="E268" s="72" t="s">
        <v>3234</v>
      </c>
      <c r="F268" s="72" t="s">
        <v>3235</v>
      </c>
      <c r="G268" s="72"/>
      <c r="H268" s="90"/>
      <c r="I268" s="72"/>
      <c r="J268" s="6"/>
    </row>
    <row r="269" spans="1:10" x14ac:dyDescent="0.3">
      <c r="A269" s="6"/>
      <c r="B269" s="72" t="s">
        <v>3054</v>
      </c>
      <c r="C269" s="72"/>
      <c r="D269" s="72"/>
      <c r="E269" s="72" t="s">
        <v>3236</v>
      </c>
      <c r="F269" s="72" t="s">
        <v>3237</v>
      </c>
      <c r="G269" s="72"/>
      <c r="H269" s="90"/>
      <c r="I269" s="72"/>
      <c r="J269" s="6"/>
    </row>
    <row r="270" spans="1:10" x14ac:dyDescent="0.3">
      <c r="A270" s="6"/>
      <c r="B270" s="72" t="s">
        <v>3054</v>
      </c>
      <c r="C270" s="72"/>
      <c r="D270" s="72"/>
      <c r="E270" s="72" t="s">
        <v>3238</v>
      </c>
      <c r="F270" s="72" t="s">
        <v>3239</v>
      </c>
      <c r="G270" s="72"/>
      <c r="H270" s="90"/>
      <c r="I270" s="72"/>
      <c r="J270" s="6"/>
    </row>
    <row r="271" spans="1:10" x14ac:dyDescent="0.3">
      <c r="A271" s="6"/>
      <c r="B271" s="72" t="s">
        <v>3054</v>
      </c>
      <c r="C271" s="72"/>
      <c r="D271" s="72"/>
      <c r="E271" s="72" t="s">
        <v>3240</v>
      </c>
      <c r="F271" s="72" t="s">
        <v>3241</v>
      </c>
      <c r="G271" s="72"/>
      <c r="H271" s="90"/>
      <c r="I271" s="72"/>
      <c r="J271" s="6"/>
    </row>
    <row r="272" spans="1:10" x14ac:dyDescent="0.3">
      <c r="A272" s="6"/>
      <c r="B272" s="72" t="s">
        <v>3054</v>
      </c>
      <c r="C272" s="72"/>
      <c r="D272" s="72"/>
      <c r="E272" s="72" t="s">
        <v>3242</v>
      </c>
      <c r="F272" s="72" t="s">
        <v>3243</v>
      </c>
      <c r="G272" s="72"/>
      <c r="H272" s="90"/>
      <c r="I272" s="72"/>
      <c r="J272" s="6"/>
    </row>
    <row r="273" spans="1:10" x14ac:dyDescent="0.3">
      <c r="A273" s="6"/>
      <c r="B273" s="72" t="s">
        <v>3054</v>
      </c>
      <c r="C273" s="72"/>
      <c r="D273" s="72"/>
      <c r="E273" s="72" t="s">
        <v>3244</v>
      </c>
      <c r="F273" s="72" t="s">
        <v>3243</v>
      </c>
      <c r="G273" s="72"/>
      <c r="H273" s="90"/>
      <c r="I273" s="72"/>
      <c r="J273" s="6"/>
    </row>
    <row r="274" spans="1:10" x14ac:dyDescent="0.3">
      <c r="A274" s="6"/>
      <c r="B274" s="72" t="s">
        <v>3054</v>
      </c>
      <c r="C274" s="72"/>
      <c r="D274" s="72" t="s">
        <v>3245</v>
      </c>
      <c r="E274" s="72"/>
      <c r="F274" s="72" t="s">
        <v>3246</v>
      </c>
      <c r="G274" s="72"/>
      <c r="H274" s="90" t="str">
        <f>CONCATENATE(B274,".",D274)</f>
        <v>C.14.2</v>
      </c>
      <c r="I274" s="72" t="str">
        <f>F274</f>
        <v>Herstellung von Pelzwaren</v>
      </c>
      <c r="J274" s="6"/>
    </row>
    <row r="275" spans="1:10" x14ac:dyDescent="0.3">
      <c r="A275" s="6"/>
      <c r="B275" s="72" t="s">
        <v>3054</v>
      </c>
      <c r="C275" s="72"/>
      <c r="D275" s="72"/>
      <c r="E275" s="72" t="s">
        <v>3247</v>
      </c>
      <c r="F275" s="72" t="s">
        <v>3246</v>
      </c>
      <c r="G275" s="72"/>
      <c r="H275" s="90"/>
      <c r="I275" s="72"/>
      <c r="J275" s="6"/>
    </row>
    <row r="276" spans="1:10" x14ac:dyDescent="0.3">
      <c r="A276" s="6"/>
      <c r="B276" s="72" t="s">
        <v>3054</v>
      </c>
      <c r="C276" s="72"/>
      <c r="D276" s="72"/>
      <c r="E276" s="72" t="s">
        <v>3248</v>
      </c>
      <c r="F276" s="72" t="s">
        <v>3246</v>
      </c>
      <c r="G276" s="72"/>
      <c r="H276" s="90"/>
      <c r="I276" s="72"/>
      <c r="J276" s="6"/>
    </row>
    <row r="277" spans="1:10" x14ac:dyDescent="0.3">
      <c r="A277" s="6"/>
      <c r="B277" s="72" t="s">
        <v>3054</v>
      </c>
      <c r="C277" s="72"/>
      <c r="D277" s="72" t="s">
        <v>3249</v>
      </c>
      <c r="E277" s="72"/>
      <c r="F277" s="72" t="s">
        <v>3250</v>
      </c>
      <c r="G277" s="72"/>
      <c r="H277" s="90" t="str">
        <f>CONCATENATE(B277,".",D277)</f>
        <v>C.14.3</v>
      </c>
      <c r="I277" s="72" t="str">
        <f>F277</f>
        <v>Herstellung von Bekleidung aus gewirktem und gestricktem Stoff</v>
      </c>
      <c r="J277" s="6"/>
    </row>
    <row r="278" spans="1:10" x14ac:dyDescent="0.3">
      <c r="A278" s="6"/>
      <c r="B278" s="72" t="s">
        <v>3054</v>
      </c>
      <c r="C278" s="72"/>
      <c r="D278" s="72"/>
      <c r="E278" s="72" t="s">
        <v>3251</v>
      </c>
      <c r="F278" s="72" t="s">
        <v>3252</v>
      </c>
      <c r="G278" s="72"/>
      <c r="H278" s="90"/>
      <c r="I278" s="72"/>
      <c r="J278" s="6"/>
    </row>
    <row r="279" spans="1:10" x14ac:dyDescent="0.3">
      <c r="A279" s="6"/>
      <c r="B279" s="72" t="s">
        <v>3054</v>
      </c>
      <c r="C279" s="72"/>
      <c r="D279" s="72"/>
      <c r="E279" s="72" t="s">
        <v>3253</v>
      </c>
      <c r="F279" s="72" t="s">
        <v>3252</v>
      </c>
      <c r="G279" s="72"/>
      <c r="H279" s="90"/>
      <c r="I279" s="72"/>
      <c r="J279" s="6"/>
    </row>
    <row r="280" spans="1:10" x14ac:dyDescent="0.3">
      <c r="A280" s="6"/>
      <c r="B280" s="72" t="s">
        <v>3054</v>
      </c>
      <c r="C280" s="72"/>
      <c r="D280" s="72"/>
      <c r="E280" s="72" t="s">
        <v>3254</v>
      </c>
      <c r="F280" s="72" t="s">
        <v>3255</v>
      </c>
      <c r="G280" s="72"/>
      <c r="H280" s="90"/>
      <c r="I280" s="72"/>
      <c r="J280" s="6"/>
    </row>
    <row r="281" spans="1:10" x14ac:dyDescent="0.3">
      <c r="A281" s="6"/>
      <c r="B281" s="72" t="s">
        <v>3054</v>
      </c>
      <c r="C281" s="72"/>
      <c r="D281" s="72"/>
      <c r="E281" s="72" t="s">
        <v>3256</v>
      </c>
      <c r="F281" s="72" t="s">
        <v>3255</v>
      </c>
      <c r="G281" s="72"/>
      <c r="H281" s="90"/>
      <c r="I281" s="72"/>
      <c r="J281" s="6"/>
    </row>
    <row r="282" spans="1:10" x14ac:dyDescent="0.3">
      <c r="A282" s="6"/>
      <c r="B282" s="72" t="s">
        <v>3054</v>
      </c>
      <c r="C282" s="72" t="s">
        <v>3257</v>
      </c>
      <c r="D282" s="72"/>
      <c r="E282" s="72"/>
      <c r="F282" s="72" t="s">
        <v>3258</v>
      </c>
      <c r="G282" s="72"/>
      <c r="H282" s="90"/>
      <c r="I282" s="72"/>
      <c r="J282" s="6"/>
    </row>
    <row r="283" spans="1:10" x14ac:dyDescent="0.3">
      <c r="A283" s="6"/>
      <c r="B283" s="72" t="s">
        <v>3054</v>
      </c>
      <c r="C283" s="72"/>
      <c r="D283" s="72" t="s">
        <v>3259</v>
      </c>
      <c r="E283" s="72"/>
      <c r="F283" s="72" t="s">
        <v>3260</v>
      </c>
      <c r="G283" s="72"/>
      <c r="H283" s="90" t="str">
        <f>CONCATENATE(B283,".",D283)</f>
        <v>C.15.1</v>
      </c>
      <c r="I283" s="72" t="str">
        <f>F283</f>
        <v>Herstellung von Leder und Lederwaren (ohne Herstellung von Lederbekleidung)</v>
      </c>
      <c r="J283" s="6"/>
    </row>
    <row r="284" spans="1:10" x14ac:dyDescent="0.3">
      <c r="A284" s="6"/>
      <c r="B284" s="72" t="s">
        <v>3054</v>
      </c>
      <c r="C284" s="72"/>
      <c r="D284" s="72"/>
      <c r="E284" s="72" t="s">
        <v>3261</v>
      </c>
      <c r="F284" s="72" t="s">
        <v>3262</v>
      </c>
      <c r="G284" s="72"/>
      <c r="H284" s="90"/>
      <c r="I284" s="72"/>
      <c r="J284" s="6"/>
    </row>
    <row r="285" spans="1:10" x14ac:dyDescent="0.3">
      <c r="A285" s="6"/>
      <c r="B285" s="72" t="s">
        <v>3054</v>
      </c>
      <c r="C285" s="72"/>
      <c r="D285" s="72"/>
      <c r="E285" s="72" t="s">
        <v>3263</v>
      </c>
      <c r="F285" s="72" t="s">
        <v>3262</v>
      </c>
      <c r="G285" s="72"/>
      <c r="H285" s="90"/>
      <c r="I285" s="72"/>
      <c r="J285" s="6"/>
    </row>
    <row r="286" spans="1:10" x14ac:dyDescent="0.3">
      <c r="A286" s="6"/>
      <c r="B286" s="72" t="s">
        <v>3054</v>
      </c>
      <c r="C286" s="72"/>
      <c r="D286" s="72"/>
      <c r="E286" s="72" t="s">
        <v>3264</v>
      </c>
      <c r="F286" s="72" t="s">
        <v>3265</v>
      </c>
      <c r="G286" s="72"/>
      <c r="H286" s="90"/>
      <c r="I286" s="72"/>
      <c r="J286" s="6"/>
    </row>
    <row r="287" spans="1:10" x14ac:dyDescent="0.3">
      <c r="A287" s="6"/>
      <c r="B287" s="72" t="s">
        <v>3054</v>
      </c>
      <c r="C287" s="72"/>
      <c r="D287" s="72"/>
      <c r="E287" s="72" t="s">
        <v>3266</v>
      </c>
      <c r="F287" s="72" t="s">
        <v>3265</v>
      </c>
      <c r="G287" s="72"/>
      <c r="H287" s="90"/>
      <c r="I287" s="72"/>
      <c r="J287" s="6"/>
    </row>
    <row r="288" spans="1:10" x14ac:dyDescent="0.3">
      <c r="A288" s="6"/>
      <c r="B288" s="72" t="s">
        <v>3054</v>
      </c>
      <c r="C288" s="72"/>
      <c r="D288" s="72" t="s">
        <v>3267</v>
      </c>
      <c r="E288" s="72"/>
      <c r="F288" s="72" t="s">
        <v>3268</v>
      </c>
      <c r="G288" s="72"/>
      <c r="H288" s="90" t="str">
        <f>CONCATENATE(B288,".",D288)</f>
        <v>C.15.2</v>
      </c>
      <c r="I288" s="72" t="str">
        <f>F288</f>
        <v>Herstellung von Schuhen</v>
      </c>
      <c r="J288" s="6"/>
    </row>
    <row r="289" spans="1:10" x14ac:dyDescent="0.3">
      <c r="A289" s="6"/>
      <c r="B289" s="72" t="s">
        <v>3054</v>
      </c>
      <c r="C289" s="72"/>
      <c r="D289" s="72"/>
      <c r="E289" s="72" t="s">
        <v>3269</v>
      </c>
      <c r="F289" s="72" t="s">
        <v>3268</v>
      </c>
      <c r="G289" s="72"/>
      <c r="H289" s="90"/>
      <c r="I289" s="72"/>
      <c r="J289" s="6"/>
    </row>
    <row r="290" spans="1:10" x14ac:dyDescent="0.3">
      <c r="A290" s="6"/>
      <c r="B290" s="72" t="s">
        <v>3054</v>
      </c>
      <c r="C290" s="72"/>
      <c r="D290" s="72"/>
      <c r="E290" s="72" t="s">
        <v>3270</v>
      </c>
      <c r="F290" s="72" t="s">
        <v>3268</v>
      </c>
      <c r="G290" s="72"/>
      <c r="H290" s="90"/>
      <c r="I290" s="72"/>
      <c r="J290" s="6"/>
    </row>
    <row r="291" spans="1:10" x14ac:dyDescent="0.3">
      <c r="A291" s="6"/>
      <c r="B291" s="72" t="s">
        <v>3054</v>
      </c>
      <c r="C291" s="72" t="s">
        <v>3271</v>
      </c>
      <c r="D291" s="72"/>
      <c r="E291" s="72"/>
      <c r="F291" s="72" t="s">
        <v>3272</v>
      </c>
      <c r="G291" s="72"/>
      <c r="H291" s="90"/>
      <c r="I291" s="72"/>
      <c r="J291" s="6"/>
    </row>
    <row r="292" spans="1:10" x14ac:dyDescent="0.3">
      <c r="A292" s="6"/>
      <c r="B292" s="72" t="s">
        <v>3054</v>
      </c>
      <c r="C292" s="72"/>
      <c r="D292" s="72" t="s">
        <v>3273</v>
      </c>
      <c r="E292" s="72"/>
      <c r="F292" s="72" t="s">
        <v>3274</v>
      </c>
      <c r="G292" s="72"/>
      <c r="H292" s="90" t="str">
        <f>CONCATENATE(B292,".",D292)</f>
        <v>C.16.1</v>
      </c>
      <c r="I292" s="72" t="str">
        <f>F292</f>
        <v>Säge-, Hobel- und Holzimprägnierwerke</v>
      </c>
      <c r="J292" s="6"/>
    </row>
    <row r="293" spans="1:10" x14ac:dyDescent="0.3">
      <c r="A293" s="6"/>
      <c r="B293" s="72" t="s">
        <v>3054</v>
      </c>
      <c r="C293" s="72"/>
      <c r="D293" s="72"/>
      <c r="E293" s="72" t="s">
        <v>3275</v>
      </c>
      <c r="F293" s="72" t="s">
        <v>3274</v>
      </c>
      <c r="G293" s="72"/>
      <c r="H293" s="90"/>
      <c r="I293" s="72"/>
      <c r="J293" s="6"/>
    </row>
    <row r="294" spans="1:10" x14ac:dyDescent="0.3">
      <c r="A294" s="6"/>
      <c r="B294" s="72" t="s">
        <v>3054</v>
      </c>
      <c r="C294" s="72"/>
      <c r="D294" s="72"/>
      <c r="E294" s="72" t="s">
        <v>3276</v>
      </c>
      <c r="F294" s="72" t="s">
        <v>3274</v>
      </c>
      <c r="G294" s="72"/>
      <c r="H294" s="90"/>
      <c r="I294" s="72"/>
      <c r="J294" s="6"/>
    </row>
    <row r="295" spans="1:10" x14ac:dyDescent="0.3">
      <c r="A295" s="6"/>
      <c r="B295" s="72" t="s">
        <v>3054</v>
      </c>
      <c r="C295" s="72"/>
      <c r="D295" s="72" t="s">
        <v>3277</v>
      </c>
      <c r="E295" s="72"/>
      <c r="F295" s="72" t="s">
        <v>3278</v>
      </c>
      <c r="G295" s="72"/>
      <c r="H295" s="90" t="str">
        <f>CONCATENATE(B295,".",D295)</f>
        <v>C.16.2</v>
      </c>
      <c r="I295" s="72" t="str">
        <f>F295</f>
        <v>Herstellung von sonstigen Holz-, Kork-, Flecht- und Korbwaren (ohne Möbel)</v>
      </c>
      <c r="J295" s="6"/>
    </row>
    <row r="296" spans="1:10" x14ac:dyDescent="0.3">
      <c r="A296" s="6"/>
      <c r="B296" s="72" t="s">
        <v>3054</v>
      </c>
      <c r="C296" s="72"/>
      <c r="D296" s="72"/>
      <c r="E296" s="72" t="s">
        <v>3279</v>
      </c>
      <c r="F296" s="72" t="s">
        <v>3280</v>
      </c>
      <c r="G296" s="72"/>
      <c r="H296" s="90"/>
      <c r="I296" s="72"/>
      <c r="J296" s="6"/>
    </row>
    <row r="297" spans="1:10" x14ac:dyDescent="0.3">
      <c r="A297" s="6"/>
      <c r="B297" s="72" t="s">
        <v>3054</v>
      </c>
      <c r="C297" s="72"/>
      <c r="D297" s="72"/>
      <c r="E297" s="72" t="s">
        <v>3281</v>
      </c>
      <c r="F297" s="72" t="s">
        <v>3280</v>
      </c>
      <c r="G297" s="72"/>
      <c r="H297" s="90"/>
      <c r="I297" s="72"/>
      <c r="J297" s="6"/>
    </row>
    <row r="298" spans="1:10" x14ac:dyDescent="0.3">
      <c r="A298" s="6"/>
      <c r="B298" s="72" t="s">
        <v>3054</v>
      </c>
      <c r="C298" s="72"/>
      <c r="D298" s="72"/>
      <c r="E298" s="72" t="s">
        <v>3282</v>
      </c>
      <c r="F298" s="72" t="s">
        <v>3283</v>
      </c>
      <c r="G298" s="72"/>
      <c r="H298" s="90"/>
      <c r="I298" s="72"/>
      <c r="J298" s="6"/>
    </row>
    <row r="299" spans="1:10" x14ac:dyDescent="0.3">
      <c r="A299" s="6"/>
      <c r="B299" s="72" t="s">
        <v>3054</v>
      </c>
      <c r="C299" s="72"/>
      <c r="D299" s="72"/>
      <c r="E299" s="72" t="s">
        <v>3284</v>
      </c>
      <c r="F299" s="72" t="s">
        <v>3283</v>
      </c>
      <c r="G299" s="72"/>
      <c r="H299" s="90"/>
      <c r="I299" s="72"/>
      <c r="J299" s="6"/>
    </row>
    <row r="300" spans="1:10" x14ac:dyDescent="0.3">
      <c r="A300" s="6"/>
      <c r="B300" s="72" t="s">
        <v>3054</v>
      </c>
      <c r="C300" s="72"/>
      <c r="D300" s="72"/>
      <c r="E300" s="72" t="s">
        <v>3285</v>
      </c>
      <c r="F300" s="72" t="s">
        <v>3286</v>
      </c>
      <c r="G300" s="72"/>
      <c r="H300" s="90"/>
      <c r="I300" s="72"/>
      <c r="J300" s="6"/>
    </row>
    <row r="301" spans="1:10" x14ac:dyDescent="0.3">
      <c r="A301" s="6"/>
      <c r="B301" s="72" t="s">
        <v>3054</v>
      </c>
      <c r="C301" s="72"/>
      <c r="D301" s="72"/>
      <c r="E301" s="72" t="s">
        <v>3287</v>
      </c>
      <c r="F301" s="72" t="s">
        <v>3286</v>
      </c>
      <c r="G301" s="72"/>
      <c r="H301" s="90"/>
      <c r="I301" s="72"/>
      <c r="J301" s="6"/>
    </row>
    <row r="302" spans="1:10" x14ac:dyDescent="0.3">
      <c r="A302" s="6"/>
      <c r="B302" s="72" t="s">
        <v>3054</v>
      </c>
      <c r="C302" s="72"/>
      <c r="D302" s="72"/>
      <c r="E302" s="72" t="s">
        <v>3288</v>
      </c>
      <c r="F302" s="72" t="s">
        <v>3289</v>
      </c>
      <c r="G302" s="72"/>
      <c r="H302" s="90"/>
      <c r="I302" s="72"/>
      <c r="J302" s="6"/>
    </row>
    <row r="303" spans="1:10" x14ac:dyDescent="0.3">
      <c r="A303" s="6"/>
      <c r="B303" s="72" t="s">
        <v>3054</v>
      </c>
      <c r="C303" s="72"/>
      <c r="D303" s="72"/>
      <c r="E303" s="72" t="s">
        <v>3290</v>
      </c>
      <c r="F303" s="72" t="s">
        <v>3289</v>
      </c>
      <c r="G303" s="72"/>
      <c r="H303" s="90"/>
      <c r="I303" s="72"/>
      <c r="J303" s="6"/>
    </row>
    <row r="304" spans="1:10" x14ac:dyDescent="0.3">
      <c r="A304" s="6"/>
      <c r="B304" s="72" t="s">
        <v>3054</v>
      </c>
      <c r="C304" s="72"/>
      <c r="D304" s="72"/>
      <c r="E304" s="72" t="s">
        <v>3291</v>
      </c>
      <c r="F304" s="72" t="s">
        <v>3292</v>
      </c>
      <c r="G304" s="72"/>
      <c r="H304" s="90"/>
      <c r="I304" s="72"/>
      <c r="J304" s="6"/>
    </row>
    <row r="305" spans="1:10" x14ac:dyDescent="0.3">
      <c r="A305" s="6"/>
      <c r="B305" s="72" t="s">
        <v>3054</v>
      </c>
      <c r="C305" s="72"/>
      <c r="D305" s="72"/>
      <c r="E305" s="72" t="s">
        <v>3293</v>
      </c>
      <c r="F305" s="72" t="s">
        <v>3292</v>
      </c>
      <c r="G305" s="72"/>
      <c r="H305" s="90"/>
      <c r="I305" s="72"/>
      <c r="J305" s="6"/>
    </row>
    <row r="306" spans="1:10" x14ac:dyDescent="0.3">
      <c r="A306" s="6"/>
      <c r="B306" s="72" t="s">
        <v>3054</v>
      </c>
      <c r="C306" s="72" t="s">
        <v>3294</v>
      </c>
      <c r="D306" s="72"/>
      <c r="E306" s="72"/>
      <c r="F306" s="72" t="s">
        <v>3295</v>
      </c>
      <c r="G306" s="72"/>
      <c r="H306" s="90"/>
      <c r="I306" s="72"/>
      <c r="J306" s="6"/>
    </row>
    <row r="307" spans="1:10" x14ac:dyDescent="0.3">
      <c r="A307" s="6"/>
      <c r="B307" s="72" t="s">
        <v>3054</v>
      </c>
      <c r="C307" s="72"/>
      <c r="D307" s="72" t="s">
        <v>3296</v>
      </c>
      <c r="E307" s="72"/>
      <c r="F307" s="72" t="s">
        <v>3297</v>
      </c>
      <c r="G307" s="72"/>
      <c r="H307" s="90" t="str">
        <f>CONCATENATE(B307,".",D307)</f>
        <v>C.17.1</v>
      </c>
      <c r="I307" s="72" t="str">
        <f>F307</f>
        <v>Herstellung von Holz- und Zellstoff, Papier, Karton und Pappe</v>
      </c>
      <c r="J307" s="6"/>
    </row>
    <row r="308" spans="1:10" x14ac:dyDescent="0.3">
      <c r="A308" s="6"/>
      <c r="B308" s="72" t="s">
        <v>3054</v>
      </c>
      <c r="C308" s="72"/>
      <c r="D308" s="72"/>
      <c r="E308" s="72" t="s">
        <v>3298</v>
      </c>
      <c r="F308" s="72" t="s">
        <v>3299</v>
      </c>
      <c r="G308" s="72"/>
      <c r="H308" s="90"/>
      <c r="I308" s="72"/>
      <c r="J308" s="6"/>
    </row>
    <row r="309" spans="1:10" x14ac:dyDescent="0.3">
      <c r="A309" s="6"/>
      <c r="B309" s="72" t="s">
        <v>3054</v>
      </c>
      <c r="C309" s="72"/>
      <c r="D309" s="72"/>
      <c r="E309" s="72" t="s">
        <v>3300</v>
      </c>
      <c r="F309" s="72" t="s">
        <v>3299</v>
      </c>
      <c r="G309" s="72"/>
      <c r="H309" s="90"/>
      <c r="I309" s="72"/>
      <c r="J309" s="6"/>
    </row>
    <row r="310" spans="1:10" x14ac:dyDescent="0.3">
      <c r="A310" s="6"/>
      <c r="B310" s="72" t="s">
        <v>3054</v>
      </c>
      <c r="C310" s="72"/>
      <c r="D310" s="72"/>
      <c r="E310" s="72" t="s">
        <v>3301</v>
      </c>
      <c r="F310" s="72" t="s">
        <v>3302</v>
      </c>
      <c r="G310" s="72"/>
      <c r="H310" s="90"/>
      <c r="I310" s="72"/>
      <c r="J310" s="6"/>
    </row>
    <row r="311" spans="1:10" x14ac:dyDescent="0.3">
      <c r="A311" s="6"/>
      <c r="B311" s="72" t="s">
        <v>3054</v>
      </c>
      <c r="C311" s="72"/>
      <c r="D311" s="72"/>
      <c r="E311" s="72" t="s">
        <v>3303</v>
      </c>
      <c r="F311" s="72" t="s">
        <v>3302</v>
      </c>
      <c r="G311" s="72"/>
      <c r="H311" s="90"/>
      <c r="I311" s="72"/>
      <c r="J311" s="6"/>
    </row>
    <row r="312" spans="1:10" x14ac:dyDescent="0.3">
      <c r="A312" s="6"/>
      <c r="B312" s="72" t="s">
        <v>3054</v>
      </c>
      <c r="C312" s="72"/>
      <c r="D312" s="72" t="s">
        <v>3304</v>
      </c>
      <c r="E312" s="72"/>
      <c r="F312" s="72" t="s">
        <v>3305</v>
      </c>
      <c r="G312" s="72"/>
      <c r="H312" s="90" t="str">
        <f>CONCATENATE(B312,".",D312)</f>
        <v>C.17.2</v>
      </c>
      <c r="I312" s="72" t="str">
        <f>F312</f>
        <v>Herstellung von Waren aus Papier, Karton und Pappe</v>
      </c>
      <c r="J312" s="6"/>
    </row>
    <row r="313" spans="1:10" x14ac:dyDescent="0.3">
      <c r="A313" s="6"/>
      <c r="B313" s="72" t="s">
        <v>3054</v>
      </c>
      <c r="C313" s="72"/>
      <c r="D313" s="72"/>
      <c r="E313" s="72" t="s">
        <v>3306</v>
      </c>
      <c r="F313" s="72" t="s">
        <v>3307</v>
      </c>
      <c r="G313" s="72"/>
      <c r="H313" s="90"/>
      <c r="I313" s="72"/>
      <c r="J313" s="6"/>
    </row>
    <row r="314" spans="1:10" x14ac:dyDescent="0.3">
      <c r="A314" s="6"/>
      <c r="B314" s="72" t="s">
        <v>3054</v>
      </c>
      <c r="C314" s="72"/>
      <c r="D314" s="72"/>
      <c r="E314" s="72" t="s">
        <v>3308</v>
      </c>
      <c r="F314" s="72" t="s">
        <v>3307</v>
      </c>
      <c r="G314" s="72"/>
      <c r="H314" s="90"/>
      <c r="I314" s="72"/>
      <c r="J314" s="6"/>
    </row>
    <row r="315" spans="1:10" x14ac:dyDescent="0.3">
      <c r="A315" s="6"/>
      <c r="B315" s="72" t="s">
        <v>3054</v>
      </c>
      <c r="C315" s="72"/>
      <c r="D315" s="72"/>
      <c r="E315" s="72" t="s">
        <v>3309</v>
      </c>
      <c r="F315" s="72" t="s">
        <v>3310</v>
      </c>
      <c r="G315" s="72"/>
      <c r="H315" s="90"/>
      <c r="I315" s="72"/>
      <c r="J315" s="6"/>
    </row>
    <row r="316" spans="1:10" x14ac:dyDescent="0.3">
      <c r="A316" s="6"/>
      <c r="B316" s="72" t="s">
        <v>3054</v>
      </c>
      <c r="C316" s="72"/>
      <c r="D316" s="72"/>
      <c r="E316" s="72" t="s">
        <v>3311</v>
      </c>
      <c r="F316" s="72" t="s">
        <v>3310</v>
      </c>
      <c r="G316" s="72"/>
      <c r="H316" s="90"/>
      <c r="I316" s="72"/>
      <c r="J316" s="6"/>
    </row>
    <row r="317" spans="1:10" x14ac:dyDescent="0.3">
      <c r="A317" s="6"/>
      <c r="B317" s="72" t="s">
        <v>3054</v>
      </c>
      <c r="C317" s="72"/>
      <c r="D317" s="72"/>
      <c r="E317" s="72" t="s">
        <v>3312</v>
      </c>
      <c r="F317" s="72" t="s">
        <v>3313</v>
      </c>
      <c r="G317" s="72"/>
      <c r="H317" s="90"/>
      <c r="I317" s="72"/>
      <c r="J317" s="6"/>
    </row>
    <row r="318" spans="1:10" x14ac:dyDescent="0.3">
      <c r="A318" s="6"/>
      <c r="B318" s="72" t="s">
        <v>3054</v>
      </c>
      <c r="C318" s="72"/>
      <c r="D318" s="72"/>
      <c r="E318" s="72" t="s">
        <v>3314</v>
      </c>
      <c r="F318" s="72" t="s">
        <v>3313</v>
      </c>
      <c r="G318" s="72"/>
      <c r="H318" s="90"/>
      <c r="I318" s="72"/>
      <c r="J318" s="6"/>
    </row>
    <row r="319" spans="1:10" x14ac:dyDescent="0.3">
      <c r="A319" s="6"/>
      <c r="B319" s="72" t="s">
        <v>3054</v>
      </c>
      <c r="C319" s="72"/>
      <c r="D319" s="72"/>
      <c r="E319" s="72" t="s">
        <v>3315</v>
      </c>
      <c r="F319" s="72" t="s">
        <v>3316</v>
      </c>
      <c r="G319" s="72"/>
      <c r="H319" s="90"/>
      <c r="I319" s="72"/>
      <c r="J319" s="6"/>
    </row>
    <row r="320" spans="1:10" x14ac:dyDescent="0.3">
      <c r="A320" s="6"/>
      <c r="B320" s="72" t="s">
        <v>3054</v>
      </c>
      <c r="C320" s="72"/>
      <c r="D320" s="72"/>
      <c r="E320" s="72" t="s">
        <v>3317</v>
      </c>
      <c r="F320" s="72" t="s">
        <v>3316</v>
      </c>
      <c r="G320" s="72"/>
      <c r="H320" s="90"/>
      <c r="I320" s="72"/>
      <c r="J320" s="6"/>
    </row>
    <row r="321" spans="1:10" x14ac:dyDescent="0.3">
      <c r="A321" s="6"/>
      <c r="B321" s="72" t="s">
        <v>3054</v>
      </c>
      <c r="C321" s="72"/>
      <c r="D321" s="72"/>
      <c r="E321" s="72" t="s">
        <v>3318</v>
      </c>
      <c r="F321" s="72" t="s">
        <v>3319</v>
      </c>
      <c r="G321" s="72"/>
      <c r="H321" s="90"/>
      <c r="I321" s="72"/>
      <c r="J321" s="6"/>
    </row>
    <row r="322" spans="1:10" x14ac:dyDescent="0.3">
      <c r="A322" s="6"/>
      <c r="B322" s="72" t="s">
        <v>3054</v>
      </c>
      <c r="C322" s="72"/>
      <c r="D322" s="72"/>
      <c r="E322" s="72" t="s">
        <v>3320</v>
      </c>
      <c r="F322" s="72" t="s">
        <v>3319</v>
      </c>
      <c r="G322" s="72"/>
      <c r="H322" s="90"/>
      <c r="I322" s="72"/>
      <c r="J322" s="6"/>
    </row>
    <row r="323" spans="1:10" x14ac:dyDescent="0.3">
      <c r="A323" s="6"/>
      <c r="B323" s="72" t="s">
        <v>3054</v>
      </c>
      <c r="C323" s="72" t="s">
        <v>3321</v>
      </c>
      <c r="D323" s="72"/>
      <c r="E323" s="72"/>
      <c r="F323" s="72" t="s">
        <v>3322</v>
      </c>
      <c r="G323" s="72"/>
      <c r="H323" s="90"/>
      <c r="I323" s="72"/>
      <c r="J323" s="6"/>
    </row>
    <row r="324" spans="1:10" x14ac:dyDescent="0.3">
      <c r="A324" s="6"/>
      <c r="B324" s="72" t="s">
        <v>3054</v>
      </c>
      <c r="C324" s="72"/>
      <c r="D324" s="72" t="s">
        <v>3323</v>
      </c>
      <c r="E324" s="72"/>
      <c r="F324" s="72" t="s">
        <v>3324</v>
      </c>
      <c r="G324" s="72"/>
      <c r="H324" s="90" t="str">
        <f>CONCATENATE(B324,".",D324)</f>
        <v>C.18.1</v>
      </c>
      <c r="I324" s="72" t="str">
        <f>F324</f>
        <v>Herstellung von Druckerzeugnissen</v>
      </c>
      <c r="J324" s="6"/>
    </row>
    <row r="325" spans="1:10" x14ac:dyDescent="0.3">
      <c r="A325" s="6"/>
      <c r="B325" s="72" t="s">
        <v>3054</v>
      </c>
      <c r="C325" s="72"/>
      <c r="D325" s="72"/>
      <c r="E325" s="72" t="s">
        <v>3325</v>
      </c>
      <c r="F325" s="72" t="s">
        <v>3326</v>
      </c>
      <c r="G325" s="72"/>
      <c r="H325" s="90"/>
      <c r="I325" s="72"/>
      <c r="J325" s="6"/>
    </row>
    <row r="326" spans="1:10" x14ac:dyDescent="0.3">
      <c r="A326" s="6"/>
      <c r="B326" s="72" t="s">
        <v>3054</v>
      </c>
      <c r="C326" s="72"/>
      <c r="D326" s="72"/>
      <c r="E326" s="72" t="s">
        <v>3327</v>
      </c>
      <c r="F326" s="72" t="s">
        <v>3326</v>
      </c>
      <c r="G326" s="72"/>
      <c r="H326" s="90"/>
      <c r="I326" s="72"/>
      <c r="J326" s="6"/>
    </row>
    <row r="327" spans="1:10" x14ac:dyDescent="0.3">
      <c r="A327" s="6"/>
      <c r="B327" s="72" t="s">
        <v>3054</v>
      </c>
      <c r="C327" s="72"/>
      <c r="D327" s="72"/>
      <c r="E327" s="72" t="s">
        <v>3328</v>
      </c>
      <c r="F327" s="72" t="s">
        <v>3329</v>
      </c>
      <c r="G327" s="72"/>
      <c r="H327" s="90"/>
      <c r="I327" s="72"/>
      <c r="J327" s="6"/>
    </row>
    <row r="328" spans="1:10" x14ac:dyDescent="0.3">
      <c r="A328" s="6"/>
      <c r="B328" s="72" t="s">
        <v>3054</v>
      </c>
      <c r="C328" s="72"/>
      <c r="D328" s="72"/>
      <c r="E328" s="72" t="s">
        <v>3330</v>
      </c>
      <c r="F328" s="72" t="s">
        <v>3329</v>
      </c>
      <c r="G328" s="72"/>
      <c r="H328" s="90"/>
      <c r="I328" s="72"/>
      <c r="J328" s="6"/>
    </row>
    <row r="329" spans="1:10" x14ac:dyDescent="0.3">
      <c r="A329" s="6"/>
      <c r="B329" s="72" t="s">
        <v>3054</v>
      </c>
      <c r="C329" s="72"/>
      <c r="D329" s="72"/>
      <c r="E329" s="72" t="s">
        <v>3331</v>
      </c>
      <c r="F329" s="72" t="s">
        <v>3332</v>
      </c>
      <c r="G329" s="72"/>
      <c r="H329" s="90"/>
      <c r="I329" s="72"/>
      <c r="J329" s="6"/>
    </row>
    <row r="330" spans="1:10" x14ac:dyDescent="0.3">
      <c r="A330" s="6"/>
      <c r="B330" s="72" t="s">
        <v>3054</v>
      </c>
      <c r="C330" s="72"/>
      <c r="D330" s="72"/>
      <c r="E330" s="72" t="s">
        <v>3333</v>
      </c>
      <c r="F330" s="72" t="s">
        <v>3332</v>
      </c>
      <c r="G330" s="72"/>
      <c r="H330" s="90"/>
      <c r="I330" s="72"/>
      <c r="J330" s="6"/>
    </row>
    <row r="331" spans="1:10" x14ac:dyDescent="0.3">
      <c r="A331" s="6"/>
      <c r="B331" s="72" t="s">
        <v>3054</v>
      </c>
      <c r="C331" s="72"/>
      <c r="D331" s="72"/>
      <c r="E331" s="72" t="s">
        <v>3334</v>
      </c>
      <c r="F331" s="72" t="s">
        <v>3335</v>
      </c>
      <c r="G331" s="72"/>
      <c r="H331" s="90"/>
      <c r="I331" s="72"/>
      <c r="J331" s="6"/>
    </row>
    <row r="332" spans="1:10" x14ac:dyDescent="0.3">
      <c r="A332" s="6"/>
      <c r="B332" s="72" t="s">
        <v>3054</v>
      </c>
      <c r="C332" s="72"/>
      <c r="D332" s="72"/>
      <c r="E332" s="72" t="s">
        <v>3336</v>
      </c>
      <c r="F332" s="72" t="s">
        <v>3335</v>
      </c>
      <c r="G332" s="72"/>
      <c r="H332" s="90"/>
      <c r="I332" s="72"/>
      <c r="J332" s="6"/>
    </row>
    <row r="333" spans="1:10" x14ac:dyDescent="0.3">
      <c r="A333" s="6"/>
      <c r="B333" s="72" t="s">
        <v>3054</v>
      </c>
      <c r="C333" s="72"/>
      <c r="D333" s="72" t="s">
        <v>3337</v>
      </c>
      <c r="E333" s="72"/>
      <c r="F333" s="72" t="s">
        <v>3338</v>
      </c>
      <c r="G333" s="72"/>
      <c r="H333" s="90" t="str">
        <f>CONCATENATE(B333,".",D333)</f>
        <v>C.18.2</v>
      </c>
      <c r="I333" s="72" t="str">
        <f>F333</f>
        <v>Vervielfältigung von bespielten Ton-, Bild- und Datenträgern</v>
      </c>
      <c r="J333" s="6"/>
    </row>
    <row r="334" spans="1:10" x14ac:dyDescent="0.3">
      <c r="A334" s="6"/>
      <c r="B334" s="72" t="s">
        <v>3054</v>
      </c>
      <c r="C334" s="72"/>
      <c r="D334" s="72"/>
      <c r="E334" s="72" t="s">
        <v>3339</v>
      </c>
      <c r="F334" s="72" t="s">
        <v>3338</v>
      </c>
      <c r="G334" s="72"/>
      <c r="H334" s="90"/>
      <c r="I334" s="72"/>
      <c r="J334" s="6"/>
    </row>
    <row r="335" spans="1:10" x14ac:dyDescent="0.3">
      <c r="A335" s="6"/>
      <c r="B335" s="72" t="s">
        <v>3054</v>
      </c>
      <c r="C335" s="72"/>
      <c r="D335" s="72"/>
      <c r="E335" s="72" t="s">
        <v>3340</v>
      </c>
      <c r="F335" s="72" t="s">
        <v>3338</v>
      </c>
      <c r="G335" s="72"/>
      <c r="H335" s="90"/>
      <c r="I335" s="72"/>
      <c r="J335" s="6"/>
    </row>
    <row r="336" spans="1:10" x14ac:dyDescent="0.3">
      <c r="A336" s="6"/>
      <c r="B336" s="72" t="s">
        <v>3054</v>
      </c>
      <c r="C336" s="72" t="s">
        <v>3341</v>
      </c>
      <c r="D336" s="72"/>
      <c r="E336" s="72"/>
      <c r="F336" s="72" t="s">
        <v>3342</v>
      </c>
      <c r="G336" s="72"/>
      <c r="H336" s="90"/>
      <c r="I336" s="72"/>
      <c r="J336" s="6"/>
    </row>
    <row r="337" spans="1:10" x14ac:dyDescent="0.3">
      <c r="A337" s="6"/>
      <c r="B337" s="72" t="s">
        <v>3054</v>
      </c>
      <c r="C337" s="72"/>
      <c r="D337" s="72" t="s">
        <v>3343</v>
      </c>
      <c r="E337" s="72"/>
      <c r="F337" s="72" t="s">
        <v>3344</v>
      </c>
      <c r="G337" s="72"/>
      <c r="H337" s="90" t="str">
        <f>CONCATENATE(B337,".",D337)</f>
        <v>C.19.1</v>
      </c>
      <c r="I337" s="72" t="str">
        <f>F337</f>
        <v>Kokerei</v>
      </c>
      <c r="J337" s="6"/>
    </row>
    <row r="338" spans="1:10" x14ac:dyDescent="0.3">
      <c r="A338" s="6"/>
      <c r="B338" s="72" t="s">
        <v>3054</v>
      </c>
      <c r="C338" s="72"/>
      <c r="D338" s="72"/>
      <c r="E338" s="72" t="s">
        <v>3345</v>
      </c>
      <c r="F338" s="72" t="s">
        <v>3344</v>
      </c>
      <c r="G338" s="72"/>
      <c r="H338" s="90"/>
      <c r="I338" s="72"/>
      <c r="J338" s="6"/>
    </row>
    <row r="339" spans="1:10" x14ac:dyDescent="0.3">
      <c r="A339" s="6"/>
      <c r="B339" s="72" t="s">
        <v>3054</v>
      </c>
      <c r="C339" s="72"/>
      <c r="D339" s="72"/>
      <c r="E339" s="72" t="s">
        <v>3346</v>
      </c>
      <c r="F339" s="72" t="s">
        <v>3344</v>
      </c>
      <c r="G339" s="72"/>
      <c r="H339" s="90"/>
      <c r="I339" s="72"/>
      <c r="J339" s="6"/>
    </row>
    <row r="340" spans="1:10" x14ac:dyDescent="0.3">
      <c r="A340" s="6"/>
      <c r="B340" s="72" t="s">
        <v>3054</v>
      </c>
      <c r="C340" s="72"/>
      <c r="D340" s="72" t="s">
        <v>3347</v>
      </c>
      <c r="E340" s="72"/>
      <c r="F340" s="72" t="s">
        <v>3348</v>
      </c>
      <c r="G340" s="72"/>
      <c r="H340" s="90" t="str">
        <f>CONCATENATE(B340,".",D340)</f>
        <v>C.19.2</v>
      </c>
      <c r="I340" s="72" t="str">
        <f>F340</f>
        <v>Mineralölverarbeitung</v>
      </c>
      <c r="J340" s="6"/>
    </row>
    <row r="341" spans="1:10" x14ac:dyDescent="0.3">
      <c r="A341" s="6"/>
      <c r="B341" s="72" t="s">
        <v>3054</v>
      </c>
      <c r="C341" s="72"/>
      <c r="D341" s="72"/>
      <c r="E341" s="72" t="s">
        <v>3349</v>
      </c>
      <c r="F341" s="72" t="s">
        <v>3348</v>
      </c>
      <c r="G341" s="72"/>
      <c r="H341" s="90"/>
      <c r="I341" s="72"/>
      <c r="J341" s="6"/>
    </row>
    <row r="342" spans="1:10" x14ac:dyDescent="0.3">
      <c r="A342" s="6"/>
      <c r="B342" s="72" t="s">
        <v>3054</v>
      </c>
      <c r="C342" s="72"/>
      <c r="D342" s="72"/>
      <c r="E342" s="72" t="s">
        <v>3350</v>
      </c>
      <c r="F342" s="72" t="s">
        <v>3348</v>
      </c>
      <c r="G342" s="72"/>
      <c r="H342" s="90"/>
      <c r="I342" s="72"/>
      <c r="J342" s="6"/>
    </row>
    <row r="343" spans="1:10" x14ac:dyDescent="0.3">
      <c r="A343" s="6"/>
      <c r="B343" s="72" t="s">
        <v>3054</v>
      </c>
      <c r="C343" s="72" t="s">
        <v>3351</v>
      </c>
      <c r="D343" s="72"/>
      <c r="E343" s="72"/>
      <c r="F343" s="72" t="s">
        <v>3352</v>
      </c>
      <c r="G343" s="72"/>
      <c r="H343" s="90"/>
      <c r="I343" s="72"/>
      <c r="J343" s="6"/>
    </row>
    <row r="344" spans="1:10" x14ac:dyDescent="0.3">
      <c r="A344" s="6"/>
      <c r="B344" s="72" t="s">
        <v>3054</v>
      </c>
      <c r="C344" s="72"/>
      <c r="D344" s="72" t="s">
        <v>3353</v>
      </c>
      <c r="E344" s="72"/>
      <c r="F344" s="72" t="s">
        <v>3354</v>
      </c>
      <c r="G344" s="72"/>
      <c r="H344" s="90" t="str">
        <f>CONCATENATE(B344,".",D344)</f>
        <v>C.20.1</v>
      </c>
      <c r="I344" s="72" t="str">
        <f>F344</f>
        <v>Herstellung von chemischen Grundstoffen, Düngemitteln und Stickstoffverbindungen, Kunststoffen in Primärformen und synthetischem Kautschuk in Primärformen</v>
      </c>
      <c r="J344" s="6"/>
    </row>
    <row r="345" spans="1:10" x14ac:dyDescent="0.3">
      <c r="A345" s="6"/>
      <c r="B345" s="72" t="s">
        <v>3054</v>
      </c>
      <c r="C345" s="72"/>
      <c r="D345" s="72"/>
      <c r="E345" s="72" t="s">
        <v>3355</v>
      </c>
      <c r="F345" s="72" t="s">
        <v>3356</v>
      </c>
      <c r="G345" s="72"/>
      <c r="H345" s="90"/>
      <c r="I345" s="72"/>
      <c r="J345" s="6"/>
    </row>
    <row r="346" spans="1:10" x14ac:dyDescent="0.3">
      <c r="A346" s="6"/>
      <c r="B346" s="72" t="s">
        <v>3054</v>
      </c>
      <c r="C346" s="72"/>
      <c r="D346" s="72"/>
      <c r="E346" s="72" t="s">
        <v>3357</v>
      </c>
      <c r="F346" s="72" t="s">
        <v>3356</v>
      </c>
      <c r="G346" s="72"/>
      <c r="H346" s="90"/>
      <c r="I346" s="72"/>
      <c r="J346" s="6"/>
    </row>
    <row r="347" spans="1:10" x14ac:dyDescent="0.3">
      <c r="A347" s="6"/>
      <c r="B347" s="72" t="s">
        <v>3054</v>
      </c>
      <c r="C347" s="72"/>
      <c r="D347" s="72"/>
      <c r="E347" s="72" t="s">
        <v>3358</v>
      </c>
      <c r="F347" s="72" t="s">
        <v>3359</v>
      </c>
      <c r="G347" s="72"/>
      <c r="H347" s="90"/>
      <c r="I347" s="72"/>
      <c r="J347" s="6"/>
    </row>
    <row r="348" spans="1:10" x14ac:dyDescent="0.3">
      <c r="A348" s="6"/>
      <c r="B348" s="72" t="s">
        <v>3054</v>
      </c>
      <c r="C348" s="72"/>
      <c r="D348" s="72"/>
      <c r="E348" s="72" t="s">
        <v>3360</v>
      </c>
      <c r="F348" s="72" t="s">
        <v>3359</v>
      </c>
      <c r="G348" s="72"/>
      <c r="H348" s="90"/>
      <c r="I348" s="72"/>
      <c r="J348" s="6"/>
    </row>
    <row r="349" spans="1:10" x14ac:dyDescent="0.3">
      <c r="A349" s="6"/>
      <c r="B349" s="72" t="s">
        <v>3054</v>
      </c>
      <c r="C349" s="72"/>
      <c r="D349" s="72"/>
      <c r="E349" s="72" t="s">
        <v>3361</v>
      </c>
      <c r="F349" s="72" t="s">
        <v>3362</v>
      </c>
      <c r="G349" s="72"/>
      <c r="H349" s="90"/>
      <c r="I349" s="72"/>
      <c r="J349" s="6"/>
    </row>
    <row r="350" spans="1:10" x14ac:dyDescent="0.3">
      <c r="A350" s="6"/>
      <c r="B350" s="72" t="s">
        <v>3054</v>
      </c>
      <c r="C350" s="72"/>
      <c r="D350" s="72"/>
      <c r="E350" s="72" t="s">
        <v>3363</v>
      </c>
      <c r="F350" s="72" t="s">
        <v>3362</v>
      </c>
      <c r="G350" s="72"/>
      <c r="H350" s="90"/>
      <c r="I350" s="72"/>
      <c r="J350" s="6"/>
    </row>
    <row r="351" spans="1:10" x14ac:dyDescent="0.3">
      <c r="A351" s="6"/>
      <c r="B351" s="72" t="s">
        <v>3054</v>
      </c>
      <c r="C351" s="72"/>
      <c r="D351" s="72"/>
      <c r="E351" s="72" t="s">
        <v>3364</v>
      </c>
      <c r="F351" s="72" t="s">
        <v>3365</v>
      </c>
      <c r="G351" s="72"/>
      <c r="H351" s="90"/>
      <c r="I351" s="72"/>
      <c r="J351" s="6"/>
    </row>
    <row r="352" spans="1:10" x14ac:dyDescent="0.3">
      <c r="A352" s="6"/>
      <c r="B352" s="72" t="s">
        <v>3054</v>
      </c>
      <c r="C352" s="72"/>
      <c r="D352" s="72"/>
      <c r="E352" s="72" t="s">
        <v>3366</v>
      </c>
      <c r="F352" s="72" t="s">
        <v>3365</v>
      </c>
      <c r="G352" s="72"/>
      <c r="H352" s="90"/>
      <c r="I352" s="72"/>
      <c r="J352" s="6"/>
    </row>
    <row r="353" spans="1:10" x14ac:dyDescent="0.3">
      <c r="A353" s="6"/>
      <c r="B353" s="72" t="s">
        <v>3054</v>
      </c>
      <c r="C353" s="72"/>
      <c r="D353" s="72"/>
      <c r="E353" s="72" t="s">
        <v>3367</v>
      </c>
      <c r="F353" s="72" t="s">
        <v>3368</v>
      </c>
      <c r="G353" s="72"/>
      <c r="H353" s="90"/>
      <c r="I353" s="72"/>
      <c r="J353" s="6"/>
    </row>
    <row r="354" spans="1:10" x14ac:dyDescent="0.3">
      <c r="A354" s="6"/>
      <c r="B354" s="72" t="s">
        <v>3054</v>
      </c>
      <c r="C354" s="72"/>
      <c r="D354" s="72"/>
      <c r="E354" s="72" t="s">
        <v>3369</v>
      </c>
      <c r="F354" s="72" t="s">
        <v>3368</v>
      </c>
      <c r="G354" s="72"/>
      <c r="H354" s="90"/>
      <c r="I354" s="72"/>
      <c r="J354" s="6"/>
    </row>
    <row r="355" spans="1:10" x14ac:dyDescent="0.3">
      <c r="A355" s="6"/>
      <c r="B355" s="72" t="s">
        <v>3054</v>
      </c>
      <c r="C355" s="72"/>
      <c r="D355" s="72"/>
      <c r="E355" s="72" t="s">
        <v>3370</v>
      </c>
      <c r="F355" s="72" t="s">
        <v>3371</v>
      </c>
      <c r="G355" s="72"/>
      <c r="H355" s="90"/>
      <c r="I355" s="72"/>
      <c r="J355" s="6"/>
    </row>
    <row r="356" spans="1:10" x14ac:dyDescent="0.3">
      <c r="A356" s="6"/>
      <c r="B356" s="72" t="s">
        <v>3054</v>
      </c>
      <c r="C356" s="72"/>
      <c r="D356" s="72"/>
      <c r="E356" s="72" t="s">
        <v>3372</v>
      </c>
      <c r="F356" s="72" t="s">
        <v>3371</v>
      </c>
      <c r="G356" s="72"/>
      <c r="H356" s="90"/>
      <c r="I356" s="72"/>
      <c r="J356" s="6"/>
    </row>
    <row r="357" spans="1:10" x14ac:dyDescent="0.3">
      <c r="A357" s="6"/>
      <c r="B357" s="72" t="s">
        <v>3054</v>
      </c>
      <c r="C357" s="72"/>
      <c r="D357" s="72"/>
      <c r="E357" s="72" t="s">
        <v>3373</v>
      </c>
      <c r="F357" s="72" t="s">
        <v>3374</v>
      </c>
      <c r="G357" s="72"/>
      <c r="H357" s="90"/>
      <c r="I357" s="72"/>
      <c r="J357" s="6"/>
    </row>
    <row r="358" spans="1:10" x14ac:dyDescent="0.3">
      <c r="A358" s="6"/>
      <c r="B358" s="72" t="s">
        <v>3054</v>
      </c>
      <c r="C358" s="72"/>
      <c r="D358" s="72"/>
      <c r="E358" s="72" t="s">
        <v>3375</v>
      </c>
      <c r="F358" s="72" t="s">
        <v>3374</v>
      </c>
      <c r="G358" s="72"/>
      <c r="H358" s="90"/>
      <c r="I358" s="72"/>
      <c r="J358" s="6"/>
    </row>
    <row r="359" spans="1:10" x14ac:dyDescent="0.3">
      <c r="A359" s="6"/>
      <c r="B359" s="72" t="s">
        <v>3054</v>
      </c>
      <c r="C359" s="72"/>
      <c r="D359" s="72" t="s">
        <v>3376</v>
      </c>
      <c r="E359" s="72"/>
      <c r="F359" s="72" t="s">
        <v>3377</v>
      </c>
      <c r="G359" s="72"/>
      <c r="H359" s="90" t="str">
        <f>CONCATENATE(B359,".",D359)</f>
        <v>C.20.2</v>
      </c>
      <c r="I359" s="72" t="str">
        <f>F359</f>
        <v>Herstellung von Schädlingsbekämpfungs-, Pflanzenschutz- und Desinfektionsmitteln</v>
      </c>
      <c r="J359" s="6"/>
    </row>
    <row r="360" spans="1:10" x14ac:dyDescent="0.3">
      <c r="A360" s="6"/>
      <c r="B360" s="72" t="s">
        <v>3054</v>
      </c>
      <c r="C360" s="72"/>
      <c r="D360" s="72"/>
      <c r="E360" s="72" t="s">
        <v>3378</v>
      </c>
      <c r="F360" s="72" t="s">
        <v>3377</v>
      </c>
      <c r="G360" s="72"/>
      <c r="H360" s="90"/>
      <c r="I360" s="72"/>
      <c r="J360" s="6"/>
    </row>
    <row r="361" spans="1:10" x14ac:dyDescent="0.3">
      <c r="A361" s="6"/>
      <c r="B361" s="72" t="s">
        <v>3054</v>
      </c>
      <c r="C361" s="72"/>
      <c r="D361" s="72"/>
      <c r="E361" s="72" t="s">
        <v>3379</v>
      </c>
      <c r="F361" s="72" t="s">
        <v>3377</v>
      </c>
      <c r="G361" s="72"/>
      <c r="H361" s="90"/>
      <c r="I361" s="72"/>
      <c r="J361" s="6"/>
    </row>
    <row r="362" spans="1:10" x14ac:dyDescent="0.3">
      <c r="A362" s="6"/>
      <c r="B362" s="72" t="s">
        <v>3054</v>
      </c>
      <c r="C362" s="72"/>
      <c r="D362" s="72" t="s">
        <v>3380</v>
      </c>
      <c r="E362" s="72"/>
      <c r="F362" s="72" t="s">
        <v>3381</v>
      </c>
      <c r="G362" s="72"/>
      <c r="H362" s="90" t="str">
        <f>CONCATENATE(B362,".",D362)</f>
        <v>C.20.3</v>
      </c>
      <c r="I362" s="72" t="str">
        <f>F362</f>
        <v>Herstellung von Anstrichmitteln, Druckfarben und Kitten</v>
      </c>
      <c r="J362" s="6"/>
    </row>
    <row r="363" spans="1:10" x14ac:dyDescent="0.3">
      <c r="A363" s="6"/>
      <c r="B363" s="72" t="s">
        <v>3054</v>
      </c>
      <c r="C363" s="72"/>
      <c r="D363" s="72"/>
      <c r="E363" s="72" t="s">
        <v>3382</v>
      </c>
      <c r="F363" s="72" t="s">
        <v>3381</v>
      </c>
      <c r="G363" s="72"/>
      <c r="H363" s="90"/>
      <c r="I363" s="72"/>
      <c r="J363" s="6"/>
    </row>
    <row r="364" spans="1:10" x14ac:dyDescent="0.3">
      <c r="A364" s="6"/>
      <c r="B364" s="72" t="s">
        <v>3054</v>
      </c>
      <c r="C364" s="72"/>
      <c r="D364" s="72"/>
      <c r="E364" s="72" t="s">
        <v>3383</v>
      </c>
      <c r="F364" s="72" t="s">
        <v>3381</v>
      </c>
      <c r="G364" s="72"/>
      <c r="H364" s="90"/>
      <c r="I364" s="72"/>
      <c r="J364" s="6"/>
    </row>
    <row r="365" spans="1:10" x14ac:dyDescent="0.3">
      <c r="A365" s="6"/>
      <c r="B365" s="72" t="s">
        <v>3054</v>
      </c>
      <c r="C365" s="72"/>
      <c r="D365" s="72" t="s">
        <v>3384</v>
      </c>
      <c r="E365" s="72"/>
      <c r="F365" s="72" t="s">
        <v>3385</v>
      </c>
      <c r="G365" s="72"/>
      <c r="H365" s="90" t="str">
        <f>CONCATENATE(B365,".",D365)</f>
        <v>C.20.4</v>
      </c>
      <c r="I365" s="72" t="str">
        <f>F365</f>
        <v>Herstellung von Seifen, Wasch-, Reinigungs- und Körperpflegemitteln sowie von Duftstoffen</v>
      </c>
      <c r="J365" s="6"/>
    </row>
    <row r="366" spans="1:10" x14ac:dyDescent="0.3">
      <c r="A366" s="6"/>
      <c r="B366" s="72" t="s">
        <v>3054</v>
      </c>
      <c r="C366" s="72"/>
      <c r="D366" s="72"/>
      <c r="E366" s="72" t="s">
        <v>3386</v>
      </c>
      <c r="F366" s="72" t="s">
        <v>3387</v>
      </c>
      <c r="G366" s="72"/>
      <c r="H366" s="90"/>
      <c r="I366" s="72"/>
      <c r="J366" s="6"/>
    </row>
    <row r="367" spans="1:10" x14ac:dyDescent="0.3">
      <c r="A367" s="6"/>
      <c r="B367" s="72" t="s">
        <v>3054</v>
      </c>
      <c r="C367" s="72"/>
      <c r="D367" s="72"/>
      <c r="E367" s="72" t="s">
        <v>3388</v>
      </c>
      <c r="F367" s="72" t="s">
        <v>3387</v>
      </c>
      <c r="G367" s="72"/>
      <c r="H367" s="90"/>
      <c r="I367" s="72"/>
      <c r="J367" s="6"/>
    </row>
    <row r="368" spans="1:10" x14ac:dyDescent="0.3">
      <c r="A368" s="6"/>
      <c r="B368" s="72" t="s">
        <v>3054</v>
      </c>
      <c r="C368" s="72"/>
      <c r="D368" s="72"/>
      <c r="E368" s="72" t="s">
        <v>3389</v>
      </c>
      <c r="F368" s="72" t="s">
        <v>3390</v>
      </c>
      <c r="G368" s="72"/>
      <c r="H368" s="90"/>
      <c r="I368" s="72"/>
      <c r="J368" s="6"/>
    </row>
    <row r="369" spans="1:10" x14ac:dyDescent="0.3">
      <c r="A369" s="6"/>
      <c r="B369" s="72" t="s">
        <v>3054</v>
      </c>
      <c r="C369" s="72"/>
      <c r="D369" s="72"/>
      <c r="E369" s="72" t="s">
        <v>3391</v>
      </c>
      <c r="F369" s="72" t="s">
        <v>3390</v>
      </c>
      <c r="G369" s="72"/>
      <c r="H369" s="90"/>
      <c r="I369" s="72"/>
      <c r="J369" s="6"/>
    </row>
    <row r="370" spans="1:10" x14ac:dyDescent="0.3">
      <c r="A370" s="6"/>
      <c r="B370" s="72" t="s">
        <v>3054</v>
      </c>
      <c r="C370" s="72"/>
      <c r="D370" s="72" t="s">
        <v>3392</v>
      </c>
      <c r="E370" s="72"/>
      <c r="F370" s="72" t="s">
        <v>3393</v>
      </c>
      <c r="G370" s="72"/>
      <c r="H370" s="90" t="str">
        <f>CONCATENATE(B370,".",D370)</f>
        <v>C.20.5</v>
      </c>
      <c r="I370" s="72" t="str">
        <f>F370</f>
        <v>Herstellung von sonstigen chemischen Erzeugnissen</v>
      </c>
      <c r="J370" s="6"/>
    </row>
    <row r="371" spans="1:10" x14ac:dyDescent="0.3">
      <c r="A371" s="6"/>
      <c r="B371" s="72" t="s">
        <v>3054</v>
      </c>
      <c r="C371" s="72"/>
      <c r="D371" s="72"/>
      <c r="E371" s="72" t="s">
        <v>3394</v>
      </c>
      <c r="F371" s="72" t="s">
        <v>3395</v>
      </c>
      <c r="G371" s="72"/>
      <c r="H371" s="90"/>
      <c r="I371" s="72"/>
      <c r="J371" s="6"/>
    </row>
    <row r="372" spans="1:10" x14ac:dyDescent="0.3">
      <c r="A372" s="6"/>
      <c r="B372" s="72" t="s">
        <v>3054</v>
      </c>
      <c r="C372" s="72"/>
      <c r="D372" s="72"/>
      <c r="E372" s="72" t="s">
        <v>3396</v>
      </c>
      <c r="F372" s="72" t="s">
        <v>3395</v>
      </c>
      <c r="G372" s="72"/>
      <c r="H372" s="90"/>
      <c r="I372" s="72"/>
      <c r="J372" s="6"/>
    </row>
    <row r="373" spans="1:10" x14ac:dyDescent="0.3">
      <c r="A373" s="6"/>
      <c r="B373" s="72" t="s">
        <v>3054</v>
      </c>
      <c r="C373" s="72"/>
      <c r="D373" s="72"/>
      <c r="E373" s="72" t="s">
        <v>3397</v>
      </c>
      <c r="F373" s="72" t="s">
        <v>3398</v>
      </c>
      <c r="G373" s="72"/>
      <c r="H373" s="90"/>
      <c r="I373" s="72"/>
      <c r="J373" s="6"/>
    </row>
    <row r="374" spans="1:10" x14ac:dyDescent="0.3">
      <c r="A374" s="6"/>
      <c r="B374" s="72" t="s">
        <v>3054</v>
      </c>
      <c r="C374" s="72"/>
      <c r="D374" s="72"/>
      <c r="E374" s="72" t="s">
        <v>3399</v>
      </c>
      <c r="F374" s="72" t="s">
        <v>3398</v>
      </c>
      <c r="G374" s="72"/>
      <c r="H374" s="90"/>
      <c r="I374" s="72"/>
      <c r="J374" s="6"/>
    </row>
    <row r="375" spans="1:10" x14ac:dyDescent="0.3">
      <c r="A375" s="6"/>
      <c r="B375" s="72" t="s">
        <v>3054</v>
      </c>
      <c r="C375" s="72"/>
      <c r="D375" s="72"/>
      <c r="E375" s="72" t="s">
        <v>3400</v>
      </c>
      <c r="F375" s="72" t="s">
        <v>3401</v>
      </c>
      <c r="G375" s="72"/>
      <c r="H375" s="90"/>
      <c r="I375" s="72"/>
      <c r="J375" s="6"/>
    </row>
    <row r="376" spans="1:10" x14ac:dyDescent="0.3">
      <c r="A376" s="6"/>
      <c r="B376" s="72" t="s">
        <v>3054</v>
      </c>
      <c r="C376" s="72"/>
      <c r="D376" s="72"/>
      <c r="E376" s="72" t="s">
        <v>3402</v>
      </c>
      <c r="F376" s="72" t="s">
        <v>3401</v>
      </c>
      <c r="G376" s="72"/>
      <c r="H376" s="90"/>
      <c r="I376" s="72"/>
      <c r="J376" s="6"/>
    </row>
    <row r="377" spans="1:10" x14ac:dyDescent="0.3">
      <c r="A377" s="6"/>
      <c r="B377" s="72" t="s">
        <v>3054</v>
      </c>
      <c r="C377" s="72"/>
      <c r="D377" s="72"/>
      <c r="E377" s="72" t="s">
        <v>3403</v>
      </c>
      <c r="F377" s="72" t="s">
        <v>3404</v>
      </c>
      <c r="G377" s="72"/>
      <c r="H377" s="90"/>
      <c r="I377" s="72"/>
      <c r="J377" s="6"/>
    </row>
    <row r="378" spans="1:10" x14ac:dyDescent="0.3">
      <c r="A378" s="6"/>
      <c r="B378" s="72" t="s">
        <v>3054</v>
      </c>
      <c r="C378" s="72"/>
      <c r="D378" s="72"/>
      <c r="E378" s="72" t="s">
        <v>3405</v>
      </c>
      <c r="F378" s="72" t="s">
        <v>3404</v>
      </c>
      <c r="G378" s="72"/>
      <c r="H378" s="90"/>
      <c r="I378" s="72"/>
      <c r="J378" s="6"/>
    </row>
    <row r="379" spans="1:10" x14ac:dyDescent="0.3">
      <c r="A379" s="6"/>
      <c r="B379" s="72" t="s">
        <v>3054</v>
      </c>
      <c r="C379" s="72"/>
      <c r="D379" s="72" t="s">
        <v>3406</v>
      </c>
      <c r="E379" s="72"/>
      <c r="F379" s="72" t="s">
        <v>3407</v>
      </c>
      <c r="G379" s="72"/>
      <c r="H379" s="90" t="str">
        <f>CONCATENATE(B379,".",D379)</f>
        <v>C.20.6</v>
      </c>
      <c r="I379" s="72" t="str">
        <f>F379</f>
        <v>Herstellung von Chemiefasern</v>
      </c>
      <c r="J379" s="6"/>
    </row>
    <row r="380" spans="1:10" x14ac:dyDescent="0.3">
      <c r="A380" s="6"/>
      <c r="B380" s="72" t="s">
        <v>3054</v>
      </c>
      <c r="C380" s="72"/>
      <c r="D380" s="72"/>
      <c r="E380" s="72" t="s">
        <v>3408</v>
      </c>
      <c r="F380" s="72" t="s">
        <v>3407</v>
      </c>
      <c r="G380" s="72"/>
      <c r="H380" s="90"/>
      <c r="I380" s="72"/>
      <c r="J380" s="6"/>
    </row>
    <row r="381" spans="1:10" x14ac:dyDescent="0.3">
      <c r="A381" s="6"/>
      <c r="B381" s="72" t="s">
        <v>3054</v>
      </c>
      <c r="C381" s="72"/>
      <c r="D381" s="72"/>
      <c r="E381" s="72" t="s">
        <v>3409</v>
      </c>
      <c r="F381" s="72" t="s">
        <v>3407</v>
      </c>
      <c r="G381" s="72"/>
      <c r="H381" s="90"/>
      <c r="I381" s="72"/>
      <c r="J381" s="6"/>
    </row>
    <row r="382" spans="1:10" x14ac:dyDescent="0.3">
      <c r="A382" s="6"/>
      <c r="B382" s="72" t="s">
        <v>3054</v>
      </c>
      <c r="C382" s="72" t="s">
        <v>3410</v>
      </c>
      <c r="D382" s="72"/>
      <c r="E382" s="72"/>
      <c r="F382" s="72" t="s">
        <v>3411</v>
      </c>
      <c r="G382" s="72"/>
      <c r="H382" s="90"/>
      <c r="I382" s="72"/>
      <c r="J382" s="6"/>
    </row>
    <row r="383" spans="1:10" x14ac:dyDescent="0.3">
      <c r="A383" s="6"/>
      <c r="B383" s="72" t="s">
        <v>3054</v>
      </c>
      <c r="C383" s="72"/>
      <c r="D383" s="72" t="s">
        <v>3412</v>
      </c>
      <c r="E383" s="72"/>
      <c r="F383" s="72" t="s">
        <v>3413</v>
      </c>
      <c r="G383" s="72"/>
      <c r="H383" s="90" t="str">
        <f>CONCATENATE(B383,".",D383)</f>
        <v>C.21.1</v>
      </c>
      <c r="I383" s="72" t="str">
        <f>F383</f>
        <v>Herstellung von pharmazeutischen Grundstoffen</v>
      </c>
      <c r="J383" s="6"/>
    </row>
    <row r="384" spans="1:10" x14ac:dyDescent="0.3">
      <c r="A384" s="6"/>
      <c r="B384" s="72" t="s">
        <v>3054</v>
      </c>
      <c r="C384" s="72"/>
      <c r="D384" s="72"/>
      <c r="E384" s="72" t="s">
        <v>3414</v>
      </c>
      <c r="F384" s="72" t="s">
        <v>3413</v>
      </c>
      <c r="G384" s="72"/>
      <c r="H384" s="90"/>
      <c r="I384" s="72"/>
      <c r="J384" s="6"/>
    </row>
    <row r="385" spans="1:10" x14ac:dyDescent="0.3">
      <c r="A385" s="6"/>
      <c r="B385" s="72" t="s">
        <v>3054</v>
      </c>
      <c r="C385" s="72"/>
      <c r="D385" s="72"/>
      <c r="E385" s="72" t="s">
        <v>3415</v>
      </c>
      <c r="F385" s="72" t="s">
        <v>3413</v>
      </c>
      <c r="G385" s="72"/>
      <c r="H385" s="90"/>
      <c r="I385" s="72"/>
      <c r="J385" s="6"/>
    </row>
    <row r="386" spans="1:10" x14ac:dyDescent="0.3">
      <c r="A386" s="6"/>
      <c r="B386" s="72" t="s">
        <v>3054</v>
      </c>
      <c r="C386" s="72"/>
      <c r="D386" s="72" t="s">
        <v>3416</v>
      </c>
      <c r="E386" s="72"/>
      <c r="F386" s="72" t="s">
        <v>3417</v>
      </c>
      <c r="G386" s="72"/>
      <c r="H386" s="90" t="str">
        <f>CONCATENATE(B386,".",D386)</f>
        <v>C.21.2</v>
      </c>
      <c r="I386" s="72" t="str">
        <f>F386</f>
        <v>Herstellung von pharmazeutischen Spezialitäten und sonstigen pharmazeutischen Erzeugnissen</v>
      </c>
      <c r="J386" s="6"/>
    </row>
    <row r="387" spans="1:10" x14ac:dyDescent="0.3">
      <c r="A387" s="6"/>
      <c r="B387" s="72" t="s">
        <v>3054</v>
      </c>
      <c r="C387" s="72"/>
      <c r="D387" s="72"/>
      <c r="E387" s="72" t="s">
        <v>3418</v>
      </c>
      <c r="F387" s="72" t="s">
        <v>3417</v>
      </c>
      <c r="G387" s="72"/>
      <c r="H387" s="90"/>
      <c r="I387" s="72"/>
      <c r="J387" s="6"/>
    </row>
    <row r="388" spans="1:10" x14ac:dyDescent="0.3">
      <c r="A388" s="6"/>
      <c r="B388" s="72" t="s">
        <v>3054</v>
      </c>
      <c r="C388" s="72"/>
      <c r="D388" s="72"/>
      <c r="E388" s="72" t="s">
        <v>3419</v>
      </c>
      <c r="F388" s="72" t="s">
        <v>3417</v>
      </c>
      <c r="G388" s="72"/>
      <c r="H388" s="90"/>
      <c r="I388" s="72"/>
      <c r="J388" s="6"/>
    </row>
    <row r="389" spans="1:10" x14ac:dyDescent="0.3">
      <c r="A389" s="6"/>
      <c r="B389" s="72" t="s">
        <v>3054</v>
      </c>
      <c r="C389" s="72" t="s">
        <v>3420</v>
      </c>
      <c r="D389" s="72"/>
      <c r="E389" s="72"/>
      <c r="F389" s="72" t="s">
        <v>3421</v>
      </c>
      <c r="G389" s="72"/>
      <c r="H389" s="90"/>
      <c r="I389" s="72"/>
      <c r="J389" s="6"/>
    </row>
    <row r="390" spans="1:10" x14ac:dyDescent="0.3">
      <c r="A390" s="6"/>
      <c r="B390" s="72" t="s">
        <v>3054</v>
      </c>
      <c r="C390" s="72"/>
      <c r="D390" s="72" t="s">
        <v>3422</v>
      </c>
      <c r="E390" s="72"/>
      <c r="F390" s="72" t="s">
        <v>3423</v>
      </c>
      <c r="G390" s="72"/>
      <c r="H390" s="90" t="str">
        <f>CONCATENATE(B390,".",D390)</f>
        <v>C.22.1</v>
      </c>
      <c r="I390" s="72" t="str">
        <f>F390</f>
        <v>Herstellung von Gummiwaren</v>
      </c>
      <c r="J390" s="6"/>
    </row>
    <row r="391" spans="1:10" x14ac:dyDescent="0.3">
      <c r="A391" s="6"/>
      <c r="B391" s="72" t="s">
        <v>3054</v>
      </c>
      <c r="C391" s="72"/>
      <c r="D391" s="72"/>
      <c r="E391" s="72" t="s">
        <v>3424</v>
      </c>
      <c r="F391" s="72" t="s">
        <v>3425</v>
      </c>
      <c r="G391" s="72"/>
      <c r="H391" s="90"/>
      <c r="I391" s="72"/>
      <c r="J391" s="6"/>
    </row>
    <row r="392" spans="1:10" x14ac:dyDescent="0.3">
      <c r="A392" s="6"/>
      <c r="B392" s="72" t="s">
        <v>3054</v>
      </c>
      <c r="C392" s="72"/>
      <c r="D392" s="72"/>
      <c r="E392" s="72" t="s">
        <v>3426</v>
      </c>
      <c r="F392" s="72" t="s">
        <v>3425</v>
      </c>
      <c r="G392" s="72"/>
      <c r="H392" s="90"/>
      <c r="I392" s="72"/>
      <c r="J392" s="6"/>
    </row>
    <row r="393" spans="1:10" x14ac:dyDescent="0.3">
      <c r="A393" s="6"/>
      <c r="B393" s="72" t="s">
        <v>3054</v>
      </c>
      <c r="C393" s="72"/>
      <c r="D393" s="72"/>
      <c r="E393" s="72" t="s">
        <v>3427</v>
      </c>
      <c r="F393" s="72" t="s">
        <v>3428</v>
      </c>
      <c r="G393" s="72"/>
      <c r="H393" s="90"/>
      <c r="I393" s="72"/>
      <c r="J393" s="6"/>
    </row>
    <row r="394" spans="1:10" x14ac:dyDescent="0.3">
      <c r="A394" s="6"/>
      <c r="B394" s="72" t="s">
        <v>3054</v>
      </c>
      <c r="C394" s="72"/>
      <c r="D394" s="72"/>
      <c r="E394" s="72" t="s">
        <v>3429</v>
      </c>
      <c r="F394" s="72" t="s">
        <v>3428</v>
      </c>
      <c r="G394" s="72"/>
      <c r="H394" s="90"/>
      <c r="I394" s="72"/>
      <c r="J394" s="6"/>
    </row>
    <row r="395" spans="1:10" x14ac:dyDescent="0.3">
      <c r="A395" s="6"/>
      <c r="B395" s="72" t="s">
        <v>3054</v>
      </c>
      <c r="C395" s="72"/>
      <c r="D395" s="72" t="s">
        <v>3430</v>
      </c>
      <c r="E395" s="72"/>
      <c r="F395" s="72" t="s">
        <v>3431</v>
      </c>
      <c r="G395" s="72"/>
      <c r="H395" s="90" t="str">
        <f>CONCATENATE(B395,".",D395)</f>
        <v>C.22.2</v>
      </c>
      <c r="I395" s="72" t="str">
        <f>F395</f>
        <v>Herstellung von Kunststoffwaren</v>
      </c>
      <c r="J395" s="6"/>
    </row>
    <row r="396" spans="1:10" x14ac:dyDescent="0.3">
      <c r="A396" s="6"/>
      <c r="B396" s="72" t="s">
        <v>3054</v>
      </c>
      <c r="C396" s="72"/>
      <c r="D396" s="72"/>
      <c r="E396" s="72" t="s">
        <v>3432</v>
      </c>
      <c r="F396" s="72" t="s">
        <v>3433</v>
      </c>
      <c r="G396" s="72"/>
      <c r="H396" s="90"/>
      <c r="I396" s="72"/>
      <c r="J396" s="6"/>
    </row>
    <row r="397" spans="1:10" x14ac:dyDescent="0.3">
      <c r="A397" s="6"/>
      <c r="B397" s="72" t="s">
        <v>3054</v>
      </c>
      <c r="C397" s="72"/>
      <c r="D397" s="72"/>
      <c r="E397" s="72" t="s">
        <v>3434</v>
      </c>
      <c r="F397" s="72" t="s">
        <v>3433</v>
      </c>
      <c r="G397" s="72"/>
      <c r="H397" s="90"/>
      <c r="I397" s="72"/>
      <c r="J397" s="6"/>
    </row>
    <row r="398" spans="1:10" x14ac:dyDescent="0.3">
      <c r="A398" s="6"/>
      <c r="B398" s="72" t="s">
        <v>3054</v>
      </c>
      <c r="C398" s="72"/>
      <c r="D398" s="72"/>
      <c r="E398" s="72" t="s">
        <v>3435</v>
      </c>
      <c r="F398" s="72" t="s">
        <v>3436</v>
      </c>
      <c r="G398" s="72"/>
      <c r="H398" s="90"/>
      <c r="I398" s="72"/>
      <c r="J398" s="6"/>
    </row>
    <row r="399" spans="1:10" x14ac:dyDescent="0.3">
      <c r="A399" s="6"/>
      <c r="B399" s="72" t="s">
        <v>3054</v>
      </c>
      <c r="C399" s="72"/>
      <c r="D399" s="72"/>
      <c r="E399" s="72" t="s">
        <v>3437</v>
      </c>
      <c r="F399" s="72" t="s">
        <v>3436</v>
      </c>
      <c r="G399" s="72"/>
      <c r="H399" s="90"/>
      <c r="I399" s="72"/>
      <c r="J399" s="6"/>
    </row>
    <row r="400" spans="1:10" x14ac:dyDescent="0.3">
      <c r="A400" s="6"/>
      <c r="B400" s="72" t="s">
        <v>3054</v>
      </c>
      <c r="C400" s="72"/>
      <c r="D400" s="72"/>
      <c r="E400" s="72" t="s">
        <v>3438</v>
      </c>
      <c r="F400" s="72" t="s">
        <v>3439</v>
      </c>
      <c r="G400" s="72"/>
      <c r="H400" s="90"/>
      <c r="I400" s="72"/>
      <c r="J400" s="6"/>
    </row>
    <row r="401" spans="1:10" x14ac:dyDescent="0.3">
      <c r="A401" s="6"/>
      <c r="B401" s="72" t="s">
        <v>3054</v>
      </c>
      <c r="C401" s="72"/>
      <c r="D401" s="72"/>
      <c r="E401" s="72" t="s">
        <v>3440</v>
      </c>
      <c r="F401" s="72" t="s">
        <v>3439</v>
      </c>
      <c r="G401" s="72"/>
      <c r="H401" s="90"/>
      <c r="I401" s="72"/>
      <c r="J401" s="6"/>
    </row>
    <row r="402" spans="1:10" x14ac:dyDescent="0.3">
      <c r="A402" s="6"/>
      <c r="B402" s="72" t="s">
        <v>3054</v>
      </c>
      <c r="C402" s="72"/>
      <c r="D402" s="72"/>
      <c r="E402" s="72" t="s">
        <v>3441</v>
      </c>
      <c r="F402" s="72" t="s">
        <v>3442</v>
      </c>
      <c r="G402" s="72"/>
      <c r="H402" s="90"/>
      <c r="I402" s="72"/>
      <c r="J402" s="6"/>
    </row>
    <row r="403" spans="1:10" x14ac:dyDescent="0.3">
      <c r="A403" s="6"/>
      <c r="B403" s="72" t="s">
        <v>3054</v>
      </c>
      <c r="C403" s="72"/>
      <c r="D403" s="72"/>
      <c r="E403" s="72" t="s">
        <v>3443</v>
      </c>
      <c r="F403" s="72" t="s">
        <v>3442</v>
      </c>
      <c r="G403" s="72"/>
      <c r="H403" s="90"/>
      <c r="I403" s="72"/>
      <c r="J403" s="6"/>
    </row>
    <row r="404" spans="1:10" x14ac:dyDescent="0.3">
      <c r="A404" s="6"/>
      <c r="B404" s="72" t="s">
        <v>3054</v>
      </c>
      <c r="C404" s="72" t="s">
        <v>3444</v>
      </c>
      <c r="D404" s="72"/>
      <c r="E404" s="72"/>
      <c r="F404" s="72" t="s">
        <v>3445</v>
      </c>
      <c r="G404" s="72"/>
      <c r="H404" s="90"/>
      <c r="I404" s="72"/>
      <c r="J404" s="6"/>
    </row>
    <row r="405" spans="1:10" x14ac:dyDescent="0.3">
      <c r="A405" s="6"/>
      <c r="B405" s="72" t="s">
        <v>3054</v>
      </c>
      <c r="C405" s="72"/>
      <c r="D405" s="72" t="s">
        <v>3446</v>
      </c>
      <c r="E405" s="72"/>
      <c r="F405" s="72" t="s">
        <v>3447</v>
      </c>
      <c r="G405" s="72"/>
      <c r="H405" s="90" t="str">
        <f>CONCATENATE(B405,".",D405)</f>
        <v>C.23.1</v>
      </c>
      <c r="I405" s="72" t="str">
        <f>F405</f>
        <v>Herstellung von Glas und Glaswaren</v>
      </c>
      <c r="J405" s="6"/>
    </row>
    <row r="406" spans="1:10" x14ac:dyDescent="0.3">
      <c r="A406" s="6"/>
      <c r="B406" s="72" t="s">
        <v>3054</v>
      </c>
      <c r="C406" s="72"/>
      <c r="D406" s="72"/>
      <c r="E406" s="72" t="s">
        <v>3448</v>
      </c>
      <c r="F406" s="72" t="s">
        <v>3449</v>
      </c>
      <c r="G406" s="72"/>
      <c r="H406" s="90"/>
      <c r="I406" s="72"/>
      <c r="J406" s="6"/>
    </row>
    <row r="407" spans="1:10" x14ac:dyDescent="0.3">
      <c r="A407" s="6"/>
      <c r="B407" s="72" t="s">
        <v>3054</v>
      </c>
      <c r="C407" s="72"/>
      <c r="D407" s="72"/>
      <c r="E407" s="72" t="s">
        <v>3450</v>
      </c>
      <c r="F407" s="72" t="s">
        <v>3449</v>
      </c>
      <c r="G407" s="72"/>
      <c r="H407" s="90"/>
      <c r="I407" s="72"/>
      <c r="J407" s="6"/>
    </row>
    <row r="408" spans="1:10" x14ac:dyDescent="0.3">
      <c r="A408" s="6"/>
      <c r="B408" s="72" t="s">
        <v>3054</v>
      </c>
      <c r="C408" s="72"/>
      <c r="D408" s="72"/>
      <c r="E408" s="72" t="s">
        <v>3451</v>
      </c>
      <c r="F408" s="72" t="s">
        <v>3452</v>
      </c>
      <c r="G408" s="72"/>
      <c r="H408" s="90"/>
      <c r="I408" s="72"/>
      <c r="J408" s="6"/>
    </row>
    <row r="409" spans="1:10" x14ac:dyDescent="0.3">
      <c r="A409" s="6"/>
      <c r="B409" s="72" t="s">
        <v>3054</v>
      </c>
      <c r="C409" s="72"/>
      <c r="D409" s="72"/>
      <c r="E409" s="72" t="s">
        <v>3453</v>
      </c>
      <c r="F409" s="72" t="s">
        <v>3452</v>
      </c>
      <c r="G409" s="72"/>
      <c r="H409" s="90"/>
      <c r="I409" s="72"/>
      <c r="J409" s="6"/>
    </row>
    <row r="410" spans="1:10" x14ac:dyDescent="0.3">
      <c r="A410" s="6"/>
      <c r="B410" s="72" t="s">
        <v>3054</v>
      </c>
      <c r="C410" s="72"/>
      <c r="D410" s="72"/>
      <c r="E410" s="72" t="s">
        <v>3454</v>
      </c>
      <c r="F410" s="72" t="s">
        <v>3455</v>
      </c>
      <c r="G410" s="72"/>
      <c r="H410" s="90"/>
      <c r="I410" s="72"/>
      <c r="J410" s="6"/>
    </row>
    <row r="411" spans="1:10" x14ac:dyDescent="0.3">
      <c r="A411" s="6"/>
      <c r="B411" s="72" t="s">
        <v>3054</v>
      </c>
      <c r="C411" s="72"/>
      <c r="D411" s="72"/>
      <c r="E411" s="72" t="s">
        <v>3456</v>
      </c>
      <c r="F411" s="72" t="s">
        <v>3455</v>
      </c>
      <c r="G411" s="72"/>
      <c r="H411" s="90"/>
      <c r="I411" s="72"/>
      <c r="J411" s="6"/>
    </row>
    <row r="412" spans="1:10" x14ac:dyDescent="0.3">
      <c r="A412" s="6"/>
      <c r="B412" s="72" t="s">
        <v>3054</v>
      </c>
      <c r="C412" s="72"/>
      <c r="D412" s="72"/>
      <c r="E412" s="72" t="s">
        <v>3457</v>
      </c>
      <c r="F412" s="72" t="s">
        <v>3458</v>
      </c>
      <c r="G412" s="72"/>
      <c r="H412" s="90"/>
      <c r="I412" s="72"/>
      <c r="J412" s="6"/>
    </row>
    <row r="413" spans="1:10" x14ac:dyDescent="0.3">
      <c r="A413" s="6"/>
      <c r="B413" s="72" t="s">
        <v>3054</v>
      </c>
      <c r="C413" s="72"/>
      <c r="D413" s="72"/>
      <c r="E413" s="72" t="s">
        <v>3459</v>
      </c>
      <c r="F413" s="72" t="s">
        <v>3458</v>
      </c>
      <c r="G413" s="72"/>
      <c r="H413" s="90"/>
      <c r="I413" s="72"/>
      <c r="J413" s="6"/>
    </row>
    <row r="414" spans="1:10" x14ac:dyDescent="0.3">
      <c r="A414" s="6"/>
      <c r="B414" s="72" t="s">
        <v>3054</v>
      </c>
      <c r="C414" s="72"/>
      <c r="D414" s="72"/>
      <c r="E414" s="72" t="s">
        <v>3460</v>
      </c>
      <c r="F414" s="72" t="s">
        <v>3461</v>
      </c>
      <c r="G414" s="72"/>
      <c r="H414" s="90"/>
      <c r="I414" s="72"/>
      <c r="J414" s="6"/>
    </row>
    <row r="415" spans="1:10" x14ac:dyDescent="0.3">
      <c r="A415" s="6"/>
      <c r="B415" s="72" t="s">
        <v>3054</v>
      </c>
      <c r="C415" s="72"/>
      <c r="D415" s="72"/>
      <c r="E415" s="72" t="s">
        <v>3462</v>
      </c>
      <c r="F415" s="72" t="s">
        <v>3461</v>
      </c>
      <c r="G415" s="72"/>
      <c r="H415" s="90"/>
      <c r="I415" s="72"/>
      <c r="J415" s="6"/>
    </row>
    <row r="416" spans="1:10" x14ac:dyDescent="0.3">
      <c r="A416" s="6"/>
      <c r="B416" s="72" t="s">
        <v>3054</v>
      </c>
      <c r="C416" s="72"/>
      <c r="D416" s="72" t="s">
        <v>3463</v>
      </c>
      <c r="E416" s="72"/>
      <c r="F416" s="72" t="s">
        <v>3464</v>
      </c>
      <c r="G416" s="72"/>
      <c r="H416" s="90" t="str">
        <f>CONCATENATE(B416,".",D416)</f>
        <v>C.23.2</v>
      </c>
      <c r="I416" s="72" t="str">
        <f>F416</f>
        <v>Herstellung von feuerfesten keramischen Werkstoffen und Waren</v>
      </c>
      <c r="J416" s="6"/>
    </row>
    <row r="417" spans="1:10" x14ac:dyDescent="0.3">
      <c r="A417" s="6"/>
      <c r="B417" s="72" t="s">
        <v>3054</v>
      </c>
      <c r="C417" s="72"/>
      <c r="D417" s="72"/>
      <c r="E417" s="72" t="s">
        <v>3465</v>
      </c>
      <c r="F417" s="72" t="s">
        <v>3464</v>
      </c>
      <c r="G417" s="72"/>
      <c r="H417" s="90"/>
      <c r="I417" s="72"/>
      <c r="J417" s="6"/>
    </row>
    <row r="418" spans="1:10" x14ac:dyDescent="0.3">
      <c r="A418" s="6"/>
      <c r="B418" s="72" t="s">
        <v>3054</v>
      </c>
      <c r="C418" s="72"/>
      <c r="D418" s="72"/>
      <c r="E418" s="72" t="s">
        <v>3466</v>
      </c>
      <c r="F418" s="72" t="s">
        <v>3464</v>
      </c>
      <c r="G418" s="72"/>
      <c r="H418" s="90"/>
      <c r="I418" s="72"/>
      <c r="J418" s="6"/>
    </row>
    <row r="419" spans="1:10" x14ac:dyDescent="0.3">
      <c r="A419" s="6"/>
      <c r="B419" s="72" t="s">
        <v>3054</v>
      </c>
      <c r="C419" s="72"/>
      <c r="D419" s="72" t="s">
        <v>3467</v>
      </c>
      <c r="E419" s="72"/>
      <c r="F419" s="72" t="s">
        <v>3468</v>
      </c>
      <c r="G419" s="72"/>
      <c r="H419" s="90" t="str">
        <f>CONCATENATE(B419,".",D419)</f>
        <v>C.23.3</v>
      </c>
      <c r="I419" s="72" t="str">
        <f>F419</f>
        <v>Herstellung von keramischen Baumaterialien</v>
      </c>
      <c r="J419" s="6"/>
    </row>
    <row r="420" spans="1:10" x14ac:dyDescent="0.3">
      <c r="A420" s="6"/>
      <c r="B420" s="72" t="s">
        <v>3054</v>
      </c>
      <c r="C420" s="72"/>
      <c r="D420" s="72"/>
      <c r="E420" s="72" t="s">
        <v>3469</v>
      </c>
      <c r="F420" s="72" t="s">
        <v>3470</v>
      </c>
      <c r="G420" s="72"/>
      <c r="H420" s="90"/>
      <c r="I420" s="72"/>
      <c r="J420" s="6"/>
    </row>
    <row r="421" spans="1:10" x14ac:dyDescent="0.3">
      <c r="A421" s="6"/>
      <c r="B421" s="72" t="s">
        <v>3054</v>
      </c>
      <c r="C421" s="72"/>
      <c r="D421" s="72"/>
      <c r="E421" s="72" t="s">
        <v>3471</v>
      </c>
      <c r="F421" s="72" t="s">
        <v>3472</v>
      </c>
      <c r="G421" s="72"/>
      <c r="H421" s="90"/>
      <c r="I421" s="72"/>
      <c r="J421" s="6"/>
    </row>
    <row r="422" spans="1:10" x14ac:dyDescent="0.3">
      <c r="A422" s="6"/>
      <c r="B422" s="72" t="s">
        <v>3054</v>
      </c>
      <c r="C422" s="72"/>
      <c r="D422" s="72"/>
      <c r="E422" s="72" t="s">
        <v>3473</v>
      </c>
      <c r="F422" s="72" t="s">
        <v>3474</v>
      </c>
      <c r="G422" s="72"/>
      <c r="H422" s="90"/>
      <c r="I422" s="72"/>
      <c r="J422" s="6"/>
    </row>
    <row r="423" spans="1:10" x14ac:dyDescent="0.3">
      <c r="A423" s="6"/>
      <c r="B423" s="72" t="s">
        <v>3054</v>
      </c>
      <c r="C423" s="72"/>
      <c r="D423" s="72"/>
      <c r="E423" s="72" t="s">
        <v>3475</v>
      </c>
      <c r="F423" s="72" t="s">
        <v>3474</v>
      </c>
      <c r="G423" s="72"/>
      <c r="H423" s="90"/>
      <c r="I423" s="72"/>
      <c r="J423" s="6"/>
    </row>
    <row r="424" spans="1:10" x14ac:dyDescent="0.3">
      <c r="A424" s="6"/>
      <c r="B424" s="72" t="s">
        <v>3054</v>
      </c>
      <c r="C424" s="72"/>
      <c r="D424" s="72" t="s">
        <v>3476</v>
      </c>
      <c r="E424" s="72"/>
      <c r="F424" s="72" t="s">
        <v>3477</v>
      </c>
      <c r="G424" s="72"/>
      <c r="H424" s="90" t="str">
        <f>CONCATENATE(B424,".",D424)</f>
        <v>C.23.4</v>
      </c>
      <c r="I424" s="72" t="str">
        <f>F424</f>
        <v>Herstellung von sonstigen Porzellan- und keramischen Erzeugnissen</v>
      </c>
      <c r="J424" s="6"/>
    </row>
    <row r="425" spans="1:10" x14ac:dyDescent="0.3">
      <c r="A425" s="6"/>
      <c r="B425" s="72" t="s">
        <v>3054</v>
      </c>
      <c r="C425" s="72"/>
      <c r="D425" s="72"/>
      <c r="E425" s="72" t="s">
        <v>3478</v>
      </c>
      <c r="F425" s="72" t="s">
        <v>3479</v>
      </c>
      <c r="G425" s="72"/>
      <c r="H425" s="90"/>
      <c r="I425" s="72"/>
      <c r="J425" s="6"/>
    </row>
    <row r="426" spans="1:10" x14ac:dyDescent="0.3">
      <c r="A426" s="6"/>
      <c r="B426" s="72" t="s">
        <v>3054</v>
      </c>
      <c r="C426" s="72"/>
      <c r="D426" s="72"/>
      <c r="E426" s="72" t="s">
        <v>3480</v>
      </c>
      <c r="F426" s="72" t="s">
        <v>3479</v>
      </c>
      <c r="G426" s="72"/>
      <c r="H426" s="90"/>
      <c r="I426" s="72"/>
      <c r="J426" s="6"/>
    </row>
    <row r="427" spans="1:10" x14ac:dyDescent="0.3">
      <c r="A427" s="6"/>
      <c r="B427" s="72" t="s">
        <v>3054</v>
      </c>
      <c r="C427" s="72"/>
      <c r="D427" s="72"/>
      <c r="E427" s="72" t="s">
        <v>3481</v>
      </c>
      <c r="F427" s="72" t="s">
        <v>3482</v>
      </c>
      <c r="G427" s="72"/>
      <c r="H427" s="90"/>
      <c r="I427" s="72"/>
      <c r="J427" s="6"/>
    </row>
    <row r="428" spans="1:10" x14ac:dyDescent="0.3">
      <c r="A428" s="6"/>
      <c r="B428" s="72" t="s">
        <v>3054</v>
      </c>
      <c r="C428" s="72"/>
      <c r="D428" s="72"/>
      <c r="E428" s="72" t="s">
        <v>3483</v>
      </c>
      <c r="F428" s="72" t="s">
        <v>3482</v>
      </c>
      <c r="G428" s="72"/>
      <c r="H428" s="90"/>
      <c r="I428" s="72"/>
      <c r="J428" s="6"/>
    </row>
    <row r="429" spans="1:10" x14ac:dyDescent="0.3">
      <c r="A429" s="6"/>
      <c r="B429" s="72" t="s">
        <v>3054</v>
      </c>
      <c r="C429" s="72"/>
      <c r="D429" s="72"/>
      <c r="E429" s="72" t="s">
        <v>3484</v>
      </c>
      <c r="F429" s="72" t="s">
        <v>3485</v>
      </c>
      <c r="G429" s="72"/>
      <c r="H429" s="90"/>
      <c r="I429" s="72"/>
      <c r="J429" s="6"/>
    </row>
    <row r="430" spans="1:10" x14ac:dyDescent="0.3">
      <c r="A430" s="6"/>
      <c r="B430" s="72" t="s">
        <v>3054</v>
      </c>
      <c r="C430" s="72"/>
      <c r="D430" s="72"/>
      <c r="E430" s="72" t="s">
        <v>3486</v>
      </c>
      <c r="F430" s="72" t="s">
        <v>3485</v>
      </c>
      <c r="G430" s="72"/>
      <c r="H430" s="90"/>
      <c r="I430" s="72"/>
      <c r="J430" s="6"/>
    </row>
    <row r="431" spans="1:10" x14ac:dyDescent="0.3">
      <c r="A431" s="6"/>
      <c r="B431" s="72" t="s">
        <v>3054</v>
      </c>
      <c r="C431" s="72"/>
      <c r="D431" s="72"/>
      <c r="E431" s="72" t="s">
        <v>3487</v>
      </c>
      <c r="F431" s="72" t="s">
        <v>3488</v>
      </c>
      <c r="G431" s="72"/>
      <c r="H431" s="90"/>
      <c r="I431" s="72"/>
      <c r="J431" s="6"/>
    </row>
    <row r="432" spans="1:10" x14ac:dyDescent="0.3">
      <c r="A432" s="6"/>
      <c r="B432" s="72" t="s">
        <v>3054</v>
      </c>
      <c r="C432" s="72"/>
      <c r="D432" s="72"/>
      <c r="E432" s="72" t="s">
        <v>3489</v>
      </c>
      <c r="F432" s="72" t="s">
        <v>3488</v>
      </c>
      <c r="G432" s="72"/>
      <c r="H432" s="90"/>
      <c r="I432" s="72"/>
      <c r="J432" s="6"/>
    </row>
    <row r="433" spans="1:10" x14ac:dyDescent="0.3">
      <c r="A433" s="6"/>
      <c r="B433" s="72" t="s">
        <v>3054</v>
      </c>
      <c r="C433" s="72"/>
      <c r="D433" s="72"/>
      <c r="E433" s="72" t="s">
        <v>3490</v>
      </c>
      <c r="F433" s="72" t="s">
        <v>3491</v>
      </c>
      <c r="G433" s="72"/>
      <c r="H433" s="90"/>
      <c r="I433" s="72"/>
      <c r="J433" s="6"/>
    </row>
    <row r="434" spans="1:10" x14ac:dyDescent="0.3">
      <c r="A434" s="6"/>
      <c r="B434" s="72" t="s">
        <v>3054</v>
      </c>
      <c r="C434" s="72"/>
      <c r="D434" s="72"/>
      <c r="E434" s="72" t="s">
        <v>3492</v>
      </c>
      <c r="F434" s="72" t="s">
        <v>3491</v>
      </c>
      <c r="G434" s="72"/>
      <c r="H434" s="90"/>
      <c r="I434" s="72"/>
      <c r="J434" s="6"/>
    </row>
    <row r="435" spans="1:10" x14ac:dyDescent="0.3">
      <c r="A435" s="6"/>
      <c r="B435" s="72" t="s">
        <v>3054</v>
      </c>
      <c r="C435" s="72"/>
      <c r="D435" s="72" t="s">
        <v>3493</v>
      </c>
      <c r="E435" s="72"/>
      <c r="F435" s="72" t="s">
        <v>3494</v>
      </c>
      <c r="G435" s="72"/>
      <c r="H435" s="90" t="str">
        <f>CONCATENATE(B435,".",D435)</f>
        <v>C.23.5</v>
      </c>
      <c r="I435" s="72" t="str">
        <f>F435</f>
        <v>Herstellung von Zement, Kalk und gebranntem Gips</v>
      </c>
      <c r="J435" s="6"/>
    </row>
    <row r="436" spans="1:10" x14ac:dyDescent="0.3">
      <c r="A436" s="6"/>
      <c r="B436" s="72" t="s">
        <v>3054</v>
      </c>
      <c r="C436" s="72"/>
      <c r="D436" s="72"/>
      <c r="E436" s="72" t="s">
        <v>3495</v>
      </c>
      <c r="F436" s="72" t="s">
        <v>3496</v>
      </c>
      <c r="G436" s="72"/>
      <c r="H436" s="90"/>
      <c r="I436" s="72"/>
      <c r="J436" s="6"/>
    </row>
    <row r="437" spans="1:10" x14ac:dyDescent="0.3">
      <c r="A437" s="6"/>
      <c r="B437" s="72" t="s">
        <v>3054</v>
      </c>
      <c r="C437" s="72"/>
      <c r="D437" s="72"/>
      <c r="E437" s="72" t="s">
        <v>3497</v>
      </c>
      <c r="F437" s="72" t="s">
        <v>3496</v>
      </c>
      <c r="G437" s="72"/>
      <c r="H437" s="90"/>
      <c r="I437" s="72"/>
      <c r="J437" s="6"/>
    </row>
    <row r="438" spans="1:10" x14ac:dyDescent="0.3">
      <c r="A438" s="6"/>
      <c r="B438" s="72" t="s">
        <v>3054</v>
      </c>
      <c r="C438" s="72"/>
      <c r="D438" s="72"/>
      <c r="E438" s="72" t="s">
        <v>3498</v>
      </c>
      <c r="F438" s="72" t="s">
        <v>3499</v>
      </c>
      <c r="G438" s="72"/>
      <c r="H438" s="90"/>
      <c r="I438" s="72"/>
      <c r="J438" s="6"/>
    </row>
    <row r="439" spans="1:10" x14ac:dyDescent="0.3">
      <c r="A439" s="6"/>
      <c r="B439" s="72" t="s">
        <v>3054</v>
      </c>
      <c r="C439" s="72"/>
      <c r="D439" s="72"/>
      <c r="E439" s="72" t="s">
        <v>3500</v>
      </c>
      <c r="F439" s="72" t="s">
        <v>3499</v>
      </c>
      <c r="G439" s="72"/>
      <c r="H439" s="90"/>
      <c r="I439" s="72"/>
      <c r="J439" s="6"/>
    </row>
    <row r="440" spans="1:10" x14ac:dyDescent="0.3">
      <c r="A440" s="6"/>
      <c r="B440" s="72" t="s">
        <v>3054</v>
      </c>
      <c r="C440" s="72"/>
      <c r="D440" s="72" t="s">
        <v>3501</v>
      </c>
      <c r="E440" s="72"/>
      <c r="F440" s="72" t="s">
        <v>3502</v>
      </c>
      <c r="G440" s="72"/>
      <c r="H440" s="90" t="str">
        <f>CONCATENATE(B440,".",D440)</f>
        <v>C.23.6</v>
      </c>
      <c r="I440" s="72" t="str">
        <f>F440</f>
        <v>Herstellung von Erzeugnissen aus Beton, Zement und Gips</v>
      </c>
      <c r="J440" s="6"/>
    </row>
    <row r="441" spans="1:10" x14ac:dyDescent="0.3">
      <c r="A441" s="6"/>
      <c r="B441" s="72" t="s">
        <v>3054</v>
      </c>
      <c r="C441" s="72"/>
      <c r="D441" s="72"/>
      <c r="E441" s="72" t="s">
        <v>3503</v>
      </c>
      <c r="F441" s="72" t="s">
        <v>3504</v>
      </c>
      <c r="G441" s="72"/>
      <c r="H441" s="90"/>
      <c r="I441" s="72"/>
      <c r="J441" s="6"/>
    </row>
    <row r="442" spans="1:10" x14ac:dyDescent="0.3">
      <c r="A442" s="6"/>
      <c r="B442" s="72" t="s">
        <v>3054</v>
      </c>
      <c r="C442" s="72"/>
      <c r="D442" s="72"/>
      <c r="E442" s="72" t="s">
        <v>3505</v>
      </c>
      <c r="F442" s="72" t="s">
        <v>3504</v>
      </c>
      <c r="G442" s="72"/>
      <c r="H442" s="90"/>
      <c r="I442" s="72"/>
      <c r="J442" s="6"/>
    </row>
    <row r="443" spans="1:10" x14ac:dyDescent="0.3">
      <c r="A443" s="6"/>
      <c r="B443" s="72" t="s">
        <v>3054</v>
      </c>
      <c r="C443" s="72"/>
      <c r="D443" s="72"/>
      <c r="E443" s="72" t="s">
        <v>3506</v>
      </c>
      <c r="F443" s="72" t="s">
        <v>3507</v>
      </c>
      <c r="G443" s="72"/>
      <c r="H443" s="90"/>
      <c r="I443" s="72"/>
      <c r="J443" s="6"/>
    </row>
    <row r="444" spans="1:10" x14ac:dyDescent="0.3">
      <c r="A444" s="6"/>
      <c r="B444" s="72" t="s">
        <v>3054</v>
      </c>
      <c r="C444" s="72"/>
      <c r="D444" s="72"/>
      <c r="E444" s="72" t="s">
        <v>3508</v>
      </c>
      <c r="F444" s="72" t="s">
        <v>3507</v>
      </c>
      <c r="G444" s="72"/>
      <c r="H444" s="90"/>
      <c r="I444" s="72"/>
      <c r="J444" s="6"/>
    </row>
    <row r="445" spans="1:10" x14ac:dyDescent="0.3">
      <c r="A445" s="6"/>
      <c r="B445" s="72" t="s">
        <v>3054</v>
      </c>
      <c r="C445" s="72"/>
      <c r="D445" s="72"/>
      <c r="E445" s="72" t="s">
        <v>3509</v>
      </c>
      <c r="F445" s="72" t="s">
        <v>3510</v>
      </c>
      <c r="G445" s="72"/>
      <c r="H445" s="90"/>
      <c r="I445" s="72"/>
      <c r="J445" s="6"/>
    </row>
    <row r="446" spans="1:10" x14ac:dyDescent="0.3">
      <c r="A446" s="6"/>
      <c r="B446" s="72" t="s">
        <v>3054</v>
      </c>
      <c r="C446" s="72"/>
      <c r="D446" s="72"/>
      <c r="E446" s="72" t="s">
        <v>3511</v>
      </c>
      <c r="F446" s="72" t="s">
        <v>3510</v>
      </c>
      <c r="G446" s="72"/>
      <c r="H446" s="90"/>
      <c r="I446" s="72"/>
      <c r="J446" s="6"/>
    </row>
    <row r="447" spans="1:10" x14ac:dyDescent="0.3">
      <c r="A447" s="6"/>
      <c r="B447" s="72" t="s">
        <v>3054</v>
      </c>
      <c r="C447" s="72"/>
      <c r="D447" s="72"/>
      <c r="E447" s="72" t="s">
        <v>3512</v>
      </c>
      <c r="F447" s="72" t="s">
        <v>3513</v>
      </c>
      <c r="G447" s="72"/>
      <c r="H447" s="90"/>
      <c r="I447" s="72"/>
      <c r="J447" s="6"/>
    </row>
    <row r="448" spans="1:10" x14ac:dyDescent="0.3">
      <c r="A448" s="6"/>
      <c r="B448" s="72" t="s">
        <v>3054</v>
      </c>
      <c r="C448" s="72"/>
      <c r="D448" s="72"/>
      <c r="E448" s="72" t="s">
        <v>3514</v>
      </c>
      <c r="F448" s="72" t="s">
        <v>3513</v>
      </c>
      <c r="G448" s="72"/>
      <c r="H448" s="90"/>
      <c r="I448" s="72"/>
      <c r="J448" s="6"/>
    </row>
    <row r="449" spans="1:10" x14ac:dyDescent="0.3">
      <c r="A449" s="6"/>
      <c r="B449" s="72" t="s">
        <v>3054</v>
      </c>
      <c r="C449" s="72"/>
      <c r="D449" s="72"/>
      <c r="E449" s="72" t="s">
        <v>3515</v>
      </c>
      <c r="F449" s="72" t="s">
        <v>3516</v>
      </c>
      <c r="G449" s="72"/>
      <c r="H449" s="90"/>
      <c r="I449" s="72"/>
      <c r="J449" s="6"/>
    </row>
    <row r="450" spans="1:10" x14ac:dyDescent="0.3">
      <c r="A450" s="6"/>
      <c r="B450" s="72" t="s">
        <v>3054</v>
      </c>
      <c r="C450" s="72"/>
      <c r="D450" s="72"/>
      <c r="E450" s="72" t="s">
        <v>3517</v>
      </c>
      <c r="F450" s="72" t="s">
        <v>3516</v>
      </c>
      <c r="G450" s="72"/>
      <c r="H450" s="90"/>
      <c r="I450" s="72"/>
      <c r="J450" s="6"/>
    </row>
    <row r="451" spans="1:10" x14ac:dyDescent="0.3">
      <c r="A451" s="6"/>
      <c r="B451" s="72" t="s">
        <v>3054</v>
      </c>
      <c r="C451" s="72"/>
      <c r="D451" s="72"/>
      <c r="E451" s="72" t="s">
        <v>3518</v>
      </c>
      <c r="F451" s="72" t="s">
        <v>3519</v>
      </c>
      <c r="G451" s="72"/>
      <c r="H451" s="90"/>
      <c r="I451" s="72"/>
      <c r="J451" s="6"/>
    </row>
    <row r="452" spans="1:10" x14ac:dyDescent="0.3">
      <c r="A452" s="6"/>
      <c r="B452" s="72" t="s">
        <v>3054</v>
      </c>
      <c r="C452" s="72"/>
      <c r="D452" s="72"/>
      <c r="E452" s="72" t="s">
        <v>3520</v>
      </c>
      <c r="F452" s="72" t="s">
        <v>3519</v>
      </c>
      <c r="G452" s="72"/>
      <c r="H452" s="90"/>
      <c r="I452" s="72"/>
      <c r="J452" s="6"/>
    </row>
    <row r="453" spans="1:10" x14ac:dyDescent="0.3">
      <c r="A453" s="6"/>
      <c r="B453" s="72" t="s">
        <v>3054</v>
      </c>
      <c r="C453" s="72"/>
      <c r="D453" s="72" t="s">
        <v>3521</v>
      </c>
      <c r="E453" s="72"/>
      <c r="F453" s="72" t="s">
        <v>3522</v>
      </c>
      <c r="G453" s="72"/>
      <c r="H453" s="90" t="str">
        <f>CONCATENATE(B453,".",D453)</f>
        <v>C.23.7</v>
      </c>
      <c r="I453" s="72" t="str">
        <f>F453</f>
        <v>Be- und Verarbeitung von Naturwerksteinen und Natursteinen a. n. g.</v>
      </c>
      <c r="J453" s="6"/>
    </row>
    <row r="454" spans="1:10" x14ac:dyDescent="0.3">
      <c r="A454" s="6"/>
      <c r="B454" s="72" t="s">
        <v>3054</v>
      </c>
      <c r="C454" s="72"/>
      <c r="D454" s="72"/>
      <c r="E454" s="72" t="s">
        <v>3523</v>
      </c>
      <c r="F454" s="72" t="s">
        <v>3522</v>
      </c>
      <c r="G454" s="72"/>
      <c r="H454" s="90"/>
      <c r="I454" s="72"/>
      <c r="J454" s="6"/>
    </row>
    <row r="455" spans="1:10" x14ac:dyDescent="0.3">
      <c r="A455" s="6"/>
      <c r="B455" s="72" t="s">
        <v>3054</v>
      </c>
      <c r="C455" s="72"/>
      <c r="D455" s="72"/>
      <c r="E455" s="72" t="s">
        <v>3524</v>
      </c>
      <c r="F455" s="72" t="s">
        <v>3522</v>
      </c>
      <c r="G455" s="72"/>
      <c r="H455" s="90"/>
      <c r="I455" s="72"/>
      <c r="J455" s="6"/>
    </row>
    <row r="456" spans="1:10" x14ac:dyDescent="0.3">
      <c r="A456" s="6"/>
      <c r="B456" s="72" t="s">
        <v>3054</v>
      </c>
      <c r="C456" s="72"/>
      <c r="D456" s="72" t="s">
        <v>3525</v>
      </c>
      <c r="E456" s="72"/>
      <c r="F456" s="72" t="s">
        <v>3526</v>
      </c>
      <c r="G456" s="72"/>
      <c r="H456" s="90" t="str">
        <f>CONCATENATE(B456,".",D456)</f>
        <v>C.23.9</v>
      </c>
      <c r="I456" s="72" t="str">
        <f>F456</f>
        <v>Herstellung von Schleifkörpern und Schleifmitteln auf Unterlage sowie sonstigen Erzeugnissen aus nichtmetallischen Mineralien a. n. g.</v>
      </c>
      <c r="J456" s="6"/>
    </row>
    <row r="457" spans="1:10" x14ac:dyDescent="0.3">
      <c r="A457" s="6"/>
      <c r="B457" s="72" t="s">
        <v>3054</v>
      </c>
      <c r="C457" s="72"/>
      <c r="D457" s="72"/>
      <c r="E457" s="72" t="s">
        <v>3527</v>
      </c>
      <c r="F457" s="72" t="s">
        <v>3528</v>
      </c>
      <c r="G457" s="72"/>
      <c r="H457" s="90"/>
      <c r="I457" s="72"/>
      <c r="J457" s="6"/>
    </row>
    <row r="458" spans="1:10" x14ac:dyDescent="0.3">
      <c r="A458" s="6"/>
      <c r="B458" s="72" t="s">
        <v>3054</v>
      </c>
      <c r="C458" s="72"/>
      <c r="D458" s="72"/>
      <c r="E458" s="72" t="s">
        <v>3529</v>
      </c>
      <c r="F458" s="72" t="s">
        <v>3528</v>
      </c>
      <c r="G458" s="72"/>
      <c r="H458" s="90"/>
      <c r="I458" s="72"/>
      <c r="J458" s="6"/>
    </row>
    <row r="459" spans="1:10" x14ac:dyDescent="0.3">
      <c r="A459" s="6"/>
      <c r="B459" s="72" t="s">
        <v>3054</v>
      </c>
      <c r="C459" s="72"/>
      <c r="D459" s="72"/>
      <c r="E459" s="72" t="s">
        <v>3530</v>
      </c>
      <c r="F459" s="72" t="s">
        <v>3531</v>
      </c>
      <c r="G459" s="72"/>
      <c r="H459" s="90"/>
      <c r="I459" s="72"/>
      <c r="J459" s="6"/>
    </row>
    <row r="460" spans="1:10" x14ac:dyDescent="0.3">
      <c r="A460" s="6"/>
      <c r="B460" s="72" t="s">
        <v>3054</v>
      </c>
      <c r="C460" s="72"/>
      <c r="D460" s="72"/>
      <c r="E460" s="72" t="s">
        <v>3532</v>
      </c>
      <c r="F460" s="72" t="s">
        <v>3531</v>
      </c>
      <c r="G460" s="72"/>
      <c r="H460" s="90"/>
      <c r="I460" s="72"/>
      <c r="J460" s="6"/>
    </row>
    <row r="461" spans="1:10" x14ac:dyDescent="0.3">
      <c r="A461" s="6"/>
      <c r="B461" s="72" t="s">
        <v>3054</v>
      </c>
      <c r="C461" s="72" t="s">
        <v>3533</v>
      </c>
      <c r="D461" s="72"/>
      <c r="E461" s="72"/>
      <c r="F461" s="72" t="s">
        <v>3534</v>
      </c>
      <c r="G461" s="72"/>
      <c r="H461" s="90"/>
      <c r="I461" s="72"/>
      <c r="J461" s="6"/>
    </row>
    <row r="462" spans="1:10" x14ac:dyDescent="0.3">
      <c r="A462" s="6"/>
      <c r="B462" s="72" t="s">
        <v>3054</v>
      </c>
      <c r="C462" s="72"/>
      <c r="D462" s="72" t="s">
        <v>3535</v>
      </c>
      <c r="E462" s="72"/>
      <c r="F462" s="72" t="s">
        <v>3536</v>
      </c>
      <c r="G462" s="72"/>
      <c r="H462" s="90" t="str">
        <f>CONCATENATE(B462,".",D462)</f>
        <v>C.24.1</v>
      </c>
      <c r="I462" s="72" t="str">
        <f>F462</f>
        <v>Erzeugung von Roheisen, Stahl und Ferrolegierungen</v>
      </c>
      <c r="J462" s="6"/>
    </row>
    <row r="463" spans="1:10" x14ac:dyDescent="0.3">
      <c r="A463" s="6"/>
      <c r="B463" s="72" t="s">
        <v>3054</v>
      </c>
      <c r="C463" s="72"/>
      <c r="D463" s="72"/>
      <c r="E463" s="72" t="s">
        <v>3537</v>
      </c>
      <c r="F463" s="72" t="s">
        <v>3536</v>
      </c>
      <c r="G463" s="72"/>
      <c r="H463" s="90"/>
      <c r="I463" s="72"/>
      <c r="J463" s="6"/>
    </row>
    <row r="464" spans="1:10" x14ac:dyDescent="0.3">
      <c r="A464" s="6"/>
      <c r="B464" s="72" t="s">
        <v>3054</v>
      </c>
      <c r="C464" s="72"/>
      <c r="D464" s="72"/>
      <c r="E464" s="72" t="s">
        <v>3538</v>
      </c>
      <c r="F464" s="72" t="s">
        <v>3536</v>
      </c>
      <c r="G464" s="72"/>
      <c r="H464" s="90"/>
      <c r="I464" s="72"/>
      <c r="J464" s="6"/>
    </row>
    <row r="465" spans="1:10" x14ac:dyDescent="0.3">
      <c r="A465" s="6"/>
      <c r="B465" s="72" t="s">
        <v>3054</v>
      </c>
      <c r="C465" s="72"/>
      <c r="D465" s="72" t="s">
        <v>3539</v>
      </c>
      <c r="E465" s="72"/>
      <c r="F465" s="72" t="s">
        <v>3540</v>
      </c>
      <c r="G465" s="72"/>
      <c r="H465" s="90" t="str">
        <f>CONCATENATE(B465,".",D465)</f>
        <v>C.24.2</v>
      </c>
      <c r="I465" s="72" t="str">
        <f>F465</f>
        <v>Herstellung von Stahlrohren, Rohrform-, Rohrverschluss- und Rohrverbindungsstücken aus Stahl</v>
      </c>
      <c r="J465" s="6"/>
    </row>
    <row r="466" spans="1:10" x14ac:dyDescent="0.3">
      <c r="A466" s="6"/>
      <c r="B466" s="72" t="s">
        <v>3054</v>
      </c>
      <c r="C466" s="72"/>
      <c r="D466" s="72"/>
      <c r="E466" s="72" t="s">
        <v>3541</v>
      </c>
      <c r="F466" s="72" t="s">
        <v>3540</v>
      </c>
      <c r="G466" s="72"/>
      <c r="H466" s="90"/>
      <c r="I466" s="72"/>
      <c r="J466" s="6"/>
    </row>
    <row r="467" spans="1:10" x14ac:dyDescent="0.3">
      <c r="A467" s="6"/>
      <c r="B467" s="72" t="s">
        <v>3054</v>
      </c>
      <c r="C467" s="72"/>
      <c r="D467" s="72"/>
      <c r="E467" s="72" t="s">
        <v>3542</v>
      </c>
      <c r="F467" s="72" t="s">
        <v>3543</v>
      </c>
      <c r="G467" s="72"/>
      <c r="H467" s="90"/>
      <c r="I467" s="72"/>
      <c r="J467" s="6"/>
    </row>
    <row r="468" spans="1:10" x14ac:dyDescent="0.3">
      <c r="A468" s="6"/>
      <c r="B468" s="72" t="s">
        <v>3054</v>
      </c>
      <c r="C468" s="72"/>
      <c r="D468" s="72"/>
      <c r="E468" s="72" t="s">
        <v>3544</v>
      </c>
      <c r="F468" s="72" t="s">
        <v>3545</v>
      </c>
      <c r="G468" s="72"/>
      <c r="H468" s="90"/>
      <c r="I468" s="72"/>
      <c r="J468" s="6"/>
    </row>
    <row r="469" spans="1:10" x14ac:dyDescent="0.3">
      <c r="A469" s="6"/>
      <c r="B469" s="72" t="s">
        <v>3054</v>
      </c>
      <c r="C469" s="72"/>
      <c r="D469" s="72"/>
      <c r="E469" s="72" t="s">
        <v>3546</v>
      </c>
      <c r="F469" s="72" t="s">
        <v>3547</v>
      </c>
      <c r="G469" s="72"/>
      <c r="H469" s="90"/>
      <c r="I469" s="72"/>
      <c r="J469" s="6"/>
    </row>
    <row r="470" spans="1:10" x14ac:dyDescent="0.3">
      <c r="A470" s="6"/>
      <c r="B470" s="72" t="s">
        <v>3054</v>
      </c>
      <c r="C470" s="72"/>
      <c r="D470" s="72" t="s">
        <v>3548</v>
      </c>
      <c r="E470" s="72"/>
      <c r="F470" s="72" t="s">
        <v>3549</v>
      </c>
      <c r="G470" s="72"/>
      <c r="H470" s="90" t="str">
        <f>CONCATENATE(B470,".",D470)</f>
        <v>C.24.3</v>
      </c>
      <c r="I470" s="72" t="str">
        <f>F470</f>
        <v>Sonstige erste Bearbeitung von Eisen und Stahl</v>
      </c>
      <c r="J470" s="6"/>
    </row>
    <row r="471" spans="1:10" x14ac:dyDescent="0.3">
      <c r="A471" s="6"/>
      <c r="B471" s="72" t="s">
        <v>3054</v>
      </c>
      <c r="C471" s="72"/>
      <c r="D471" s="72"/>
      <c r="E471" s="72" t="s">
        <v>3550</v>
      </c>
      <c r="F471" s="72" t="s">
        <v>3551</v>
      </c>
      <c r="G471" s="72"/>
      <c r="H471" s="90"/>
      <c r="I471" s="72"/>
      <c r="J471" s="6"/>
    </row>
    <row r="472" spans="1:10" x14ac:dyDescent="0.3">
      <c r="A472" s="6"/>
      <c r="B472" s="72" t="s">
        <v>3054</v>
      </c>
      <c r="C472" s="72"/>
      <c r="D472" s="72"/>
      <c r="E472" s="72" t="s">
        <v>3552</v>
      </c>
      <c r="F472" s="72" t="s">
        <v>3551</v>
      </c>
      <c r="G472" s="72"/>
      <c r="H472" s="90"/>
      <c r="I472" s="72"/>
      <c r="J472" s="6"/>
    </row>
    <row r="473" spans="1:10" x14ac:dyDescent="0.3">
      <c r="A473" s="6"/>
      <c r="B473" s="72" t="s">
        <v>3054</v>
      </c>
      <c r="C473" s="72"/>
      <c r="D473" s="72"/>
      <c r="E473" s="72" t="s">
        <v>3553</v>
      </c>
      <c r="F473" s="72" t="s">
        <v>3554</v>
      </c>
      <c r="G473" s="72"/>
      <c r="H473" s="90"/>
      <c r="I473" s="72"/>
      <c r="J473" s="6"/>
    </row>
    <row r="474" spans="1:10" x14ac:dyDescent="0.3">
      <c r="A474" s="6"/>
      <c r="B474" s="72" t="s">
        <v>3054</v>
      </c>
      <c r="C474" s="72"/>
      <c r="D474" s="72"/>
      <c r="E474" s="72" t="s">
        <v>3555</v>
      </c>
      <c r="F474" s="72" t="s">
        <v>3556</v>
      </c>
      <c r="G474" s="72"/>
      <c r="H474" s="90"/>
      <c r="I474" s="72"/>
      <c r="J474" s="6"/>
    </row>
    <row r="475" spans="1:10" x14ac:dyDescent="0.3">
      <c r="A475" s="6"/>
      <c r="B475" s="72" t="s">
        <v>3054</v>
      </c>
      <c r="C475" s="72"/>
      <c r="D475" s="72"/>
      <c r="E475" s="72" t="s">
        <v>3557</v>
      </c>
      <c r="F475" s="72" t="s">
        <v>3558</v>
      </c>
      <c r="G475" s="72"/>
      <c r="H475" s="90"/>
      <c r="I475" s="72"/>
      <c r="J475" s="6"/>
    </row>
    <row r="476" spans="1:10" x14ac:dyDescent="0.3">
      <c r="A476" s="6"/>
      <c r="B476" s="72" t="s">
        <v>3054</v>
      </c>
      <c r="C476" s="72"/>
      <c r="D476" s="72"/>
      <c r="E476" s="72" t="s">
        <v>3559</v>
      </c>
      <c r="F476" s="72" t="s">
        <v>3558</v>
      </c>
      <c r="G476" s="72"/>
      <c r="H476" s="90"/>
      <c r="I476" s="72"/>
      <c r="J476" s="6"/>
    </row>
    <row r="477" spans="1:10" x14ac:dyDescent="0.3">
      <c r="A477" s="6"/>
      <c r="B477" s="72" t="s">
        <v>3054</v>
      </c>
      <c r="C477" s="72"/>
      <c r="D477" s="72"/>
      <c r="E477" s="72" t="s">
        <v>3560</v>
      </c>
      <c r="F477" s="72" t="s">
        <v>3561</v>
      </c>
      <c r="G477" s="72"/>
      <c r="H477" s="90"/>
      <c r="I477" s="72"/>
      <c r="J477" s="6"/>
    </row>
    <row r="478" spans="1:10" x14ac:dyDescent="0.3">
      <c r="A478" s="6"/>
      <c r="B478" s="72" t="s">
        <v>3054</v>
      </c>
      <c r="C478" s="72"/>
      <c r="D478" s="72"/>
      <c r="E478" s="72" t="s">
        <v>3562</v>
      </c>
      <c r="F478" s="72" t="s">
        <v>3561</v>
      </c>
      <c r="G478" s="72"/>
      <c r="H478" s="90"/>
      <c r="I478" s="72"/>
      <c r="J478" s="6"/>
    </row>
    <row r="479" spans="1:10" x14ac:dyDescent="0.3">
      <c r="A479" s="6"/>
      <c r="B479" s="72" t="s">
        <v>3054</v>
      </c>
      <c r="C479" s="72"/>
      <c r="D479" s="72" t="s">
        <v>3563</v>
      </c>
      <c r="E479" s="72"/>
      <c r="F479" s="72" t="s">
        <v>3564</v>
      </c>
      <c r="G479" s="72"/>
      <c r="H479" s="90" t="str">
        <f>CONCATENATE(B479,".",D479)</f>
        <v>C.24.4</v>
      </c>
      <c r="I479" s="72" t="str">
        <f>F479</f>
        <v>Erzeugung und erste Bearbeitung von NE-Metallen</v>
      </c>
      <c r="J479" s="6"/>
    </row>
    <row r="480" spans="1:10" x14ac:dyDescent="0.3">
      <c r="A480" s="6"/>
      <c r="B480" s="72" t="s">
        <v>3054</v>
      </c>
      <c r="C480" s="72"/>
      <c r="D480" s="72"/>
      <c r="E480" s="72" t="s">
        <v>3565</v>
      </c>
      <c r="F480" s="72" t="s">
        <v>3566</v>
      </c>
      <c r="G480" s="72"/>
      <c r="H480" s="90"/>
      <c r="I480" s="72"/>
      <c r="J480" s="6"/>
    </row>
    <row r="481" spans="1:10" x14ac:dyDescent="0.3">
      <c r="A481" s="6"/>
      <c r="B481" s="72" t="s">
        <v>3054</v>
      </c>
      <c r="C481" s="72"/>
      <c r="D481" s="72"/>
      <c r="E481" s="72" t="s">
        <v>3567</v>
      </c>
      <c r="F481" s="72" t="s">
        <v>3566</v>
      </c>
      <c r="G481" s="72"/>
      <c r="H481" s="90"/>
      <c r="I481" s="72"/>
      <c r="J481" s="6"/>
    </row>
    <row r="482" spans="1:10" x14ac:dyDescent="0.3">
      <c r="A482" s="6"/>
      <c r="B482" s="72" t="s">
        <v>3054</v>
      </c>
      <c r="C482" s="72"/>
      <c r="D482" s="72"/>
      <c r="E482" s="72" t="s">
        <v>3568</v>
      </c>
      <c r="F482" s="72" t="s">
        <v>3569</v>
      </c>
      <c r="G482" s="72"/>
      <c r="H482" s="90"/>
      <c r="I482" s="72"/>
      <c r="J482" s="6"/>
    </row>
    <row r="483" spans="1:10" x14ac:dyDescent="0.3">
      <c r="A483" s="6"/>
      <c r="B483" s="72" t="s">
        <v>3054</v>
      </c>
      <c r="C483" s="72"/>
      <c r="D483" s="72"/>
      <c r="E483" s="72" t="s">
        <v>3570</v>
      </c>
      <c r="F483" s="72" t="s">
        <v>3569</v>
      </c>
      <c r="G483" s="72"/>
      <c r="H483" s="90"/>
      <c r="I483" s="72"/>
      <c r="J483" s="6"/>
    </row>
    <row r="484" spans="1:10" x14ac:dyDescent="0.3">
      <c r="A484" s="6"/>
      <c r="B484" s="72" t="s">
        <v>3054</v>
      </c>
      <c r="C484" s="72"/>
      <c r="D484" s="72"/>
      <c r="E484" s="72" t="s">
        <v>3571</v>
      </c>
      <c r="F484" s="72" t="s">
        <v>3572</v>
      </c>
      <c r="G484" s="72"/>
      <c r="H484" s="90"/>
      <c r="I484" s="72"/>
      <c r="J484" s="6"/>
    </row>
    <row r="485" spans="1:10" x14ac:dyDescent="0.3">
      <c r="A485" s="6"/>
      <c r="B485" s="72" t="s">
        <v>3054</v>
      </c>
      <c r="C485" s="72"/>
      <c r="D485" s="72"/>
      <c r="E485" s="72" t="s">
        <v>3573</v>
      </c>
      <c r="F485" s="72" t="s">
        <v>3572</v>
      </c>
      <c r="G485" s="72"/>
      <c r="H485" s="90"/>
      <c r="I485" s="72"/>
      <c r="J485" s="6"/>
    </row>
    <row r="486" spans="1:10" x14ac:dyDescent="0.3">
      <c r="A486" s="6"/>
      <c r="B486" s="72" t="s">
        <v>3054</v>
      </c>
      <c r="C486" s="72"/>
      <c r="D486" s="72"/>
      <c r="E486" s="72" t="s">
        <v>3574</v>
      </c>
      <c r="F486" s="72" t="s">
        <v>3575</v>
      </c>
      <c r="G486" s="72"/>
      <c r="H486" s="90"/>
      <c r="I486" s="72"/>
      <c r="J486" s="6"/>
    </row>
    <row r="487" spans="1:10" x14ac:dyDescent="0.3">
      <c r="A487" s="6"/>
      <c r="B487" s="72" t="s">
        <v>3054</v>
      </c>
      <c r="C487" s="72"/>
      <c r="D487" s="72"/>
      <c r="E487" s="72" t="s">
        <v>3576</v>
      </c>
      <c r="F487" s="72" t="s">
        <v>3575</v>
      </c>
      <c r="G487" s="72"/>
      <c r="H487" s="90"/>
      <c r="I487" s="72"/>
      <c r="J487" s="6"/>
    </row>
    <row r="488" spans="1:10" x14ac:dyDescent="0.3">
      <c r="A488" s="6"/>
      <c r="B488" s="72" t="s">
        <v>3054</v>
      </c>
      <c r="C488" s="72"/>
      <c r="D488" s="72"/>
      <c r="E488" s="72" t="s">
        <v>3577</v>
      </c>
      <c r="F488" s="72" t="s">
        <v>3578</v>
      </c>
      <c r="G488" s="72"/>
      <c r="H488" s="90"/>
      <c r="I488" s="72"/>
      <c r="J488" s="6"/>
    </row>
    <row r="489" spans="1:10" x14ac:dyDescent="0.3">
      <c r="A489" s="6"/>
      <c r="B489" s="72" t="s">
        <v>3054</v>
      </c>
      <c r="C489" s="72"/>
      <c r="D489" s="72"/>
      <c r="E489" s="72" t="s">
        <v>3579</v>
      </c>
      <c r="F489" s="72" t="s">
        <v>3578</v>
      </c>
      <c r="G489" s="72"/>
      <c r="H489" s="90"/>
      <c r="I489" s="72"/>
      <c r="J489" s="6"/>
    </row>
    <row r="490" spans="1:10" x14ac:dyDescent="0.3">
      <c r="A490" s="6"/>
      <c r="B490" s="72" t="s">
        <v>3054</v>
      </c>
      <c r="C490" s="72"/>
      <c r="D490" s="72"/>
      <c r="E490" s="72" t="s">
        <v>3580</v>
      </c>
      <c r="F490" s="72" t="s">
        <v>3581</v>
      </c>
      <c r="G490" s="72"/>
      <c r="H490" s="90"/>
      <c r="I490" s="72"/>
      <c r="J490" s="6"/>
    </row>
    <row r="491" spans="1:10" x14ac:dyDescent="0.3">
      <c r="A491" s="6"/>
      <c r="B491" s="72" t="s">
        <v>3054</v>
      </c>
      <c r="C491" s="72"/>
      <c r="D491" s="72"/>
      <c r="E491" s="72" t="s">
        <v>3582</v>
      </c>
      <c r="F491" s="72" t="s">
        <v>3581</v>
      </c>
      <c r="G491" s="72"/>
      <c r="H491" s="90"/>
      <c r="I491" s="72"/>
      <c r="J491" s="6"/>
    </row>
    <row r="492" spans="1:10" x14ac:dyDescent="0.3">
      <c r="A492" s="6"/>
      <c r="B492" s="72" t="s">
        <v>3054</v>
      </c>
      <c r="C492" s="72"/>
      <c r="D492" s="72" t="s">
        <v>3583</v>
      </c>
      <c r="E492" s="72"/>
      <c r="F492" s="72" t="s">
        <v>3584</v>
      </c>
      <c r="G492" s="72"/>
      <c r="H492" s="90" t="str">
        <f>CONCATENATE(B492,".",D492)</f>
        <v>C.24.5</v>
      </c>
      <c r="I492" s="72" t="str">
        <f>F492</f>
        <v>Gießereien</v>
      </c>
      <c r="J492" s="6"/>
    </row>
    <row r="493" spans="1:10" x14ac:dyDescent="0.3">
      <c r="A493" s="6"/>
      <c r="B493" s="72" t="s">
        <v>3054</v>
      </c>
      <c r="C493" s="72"/>
      <c r="D493" s="72"/>
      <c r="E493" s="72" t="s">
        <v>3585</v>
      </c>
      <c r="F493" s="72" t="s">
        <v>3586</v>
      </c>
      <c r="G493" s="72"/>
      <c r="H493" s="90"/>
      <c r="I493" s="72"/>
      <c r="J493" s="6"/>
    </row>
    <row r="494" spans="1:10" x14ac:dyDescent="0.3">
      <c r="A494" s="6"/>
      <c r="B494" s="72" t="s">
        <v>3054</v>
      </c>
      <c r="C494" s="72"/>
      <c r="D494" s="72"/>
      <c r="E494" s="72" t="s">
        <v>3587</v>
      </c>
      <c r="F494" s="72" t="s">
        <v>3586</v>
      </c>
      <c r="G494" s="72"/>
      <c r="H494" s="90"/>
      <c r="I494" s="72"/>
      <c r="J494" s="6"/>
    </row>
    <row r="495" spans="1:10" x14ac:dyDescent="0.3">
      <c r="A495" s="6"/>
      <c r="B495" s="72" t="s">
        <v>3054</v>
      </c>
      <c r="C495" s="72"/>
      <c r="D495" s="72"/>
      <c r="E495" s="72" t="s">
        <v>3588</v>
      </c>
      <c r="F495" s="72" t="s">
        <v>3589</v>
      </c>
      <c r="G495" s="72"/>
      <c r="H495" s="90"/>
      <c r="I495" s="72"/>
      <c r="J495" s="6"/>
    </row>
    <row r="496" spans="1:10" x14ac:dyDescent="0.3">
      <c r="A496" s="6"/>
      <c r="B496" s="72" t="s">
        <v>3054</v>
      </c>
      <c r="C496" s="72"/>
      <c r="D496" s="72"/>
      <c r="E496" s="72" t="s">
        <v>3590</v>
      </c>
      <c r="F496" s="72" t="s">
        <v>3589</v>
      </c>
      <c r="G496" s="72"/>
      <c r="H496" s="90"/>
      <c r="I496" s="72"/>
      <c r="J496" s="6"/>
    </row>
    <row r="497" spans="1:10" x14ac:dyDescent="0.3">
      <c r="A497" s="6"/>
      <c r="B497" s="72" t="s">
        <v>3054</v>
      </c>
      <c r="C497" s="72"/>
      <c r="D497" s="72"/>
      <c r="E497" s="72" t="s">
        <v>3591</v>
      </c>
      <c r="F497" s="72" t="s">
        <v>3592</v>
      </c>
      <c r="G497" s="72"/>
      <c r="H497" s="90"/>
      <c r="I497" s="72"/>
      <c r="J497" s="6"/>
    </row>
    <row r="498" spans="1:10" x14ac:dyDescent="0.3">
      <c r="A498" s="6"/>
      <c r="B498" s="72" t="s">
        <v>3054</v>
      </c>
      <c r="C498" s="72"/>
      <c r="D498" s="72"/>
      <c r="E498" s="72" t="s">
        <v>3593</v>
      </c>
      <c r="F498" s="72" t="s">
        <v>3592</v>
      </c>
      <c r="G498" s="72"/>
      <c r="H498" s="90"/>
      <c r="I498" s="72"/>
      <c r="J498" s="6"/>
    </row>
    <row r="499" spans="1:10" x14ac:dyDescent="0.3">
      <c r="A499" s="6"/>
      <c r="B499" s="72" t="s">
        <v>3054</v>
      </c>
      <c r="C499" s="72"/>
      <c r="D499" s="72"/>
      <c r="E499" s="72" t="s">
        <v>3594</v>
      </c>
      <c r="F499" s="72" t="s">
        <v>3595</v>
      </c>
      <c r="G499" s="72"/>
      <c r="H499" s="90"/>
      <c r="I499" s="72"/>
      <c r="J499" s="6"/>
    </row>
    <row r="500" spans="1:10" x14ac:dyDescent="0.3">
      <c r="A500" s="6"/>
      <c r="B500" s="72" t="s">
        <v>3054</v>
      </c>
      <c r="C500" s="72"/>
      <c r="D500" s="72"/>
      <c r="E500" s="72" t="s">
        <v>3596</v>
      </c>
      <c r="F500" s="72" t="s">
        <v>3595</v>
      </c>
      <c r="G500" s="72"/>
      <c r="H500" s="90"/>
      <c r="I500" s="72"/>
      <c r="J500" s="6"/>
    </row>
    <row r="501" spans="1:10" x14ac:dyDescent="0.3">
      <c r="A501" s="6"/>
      <c r="B501" s="72" t="s">
        <v>3054</v>
      </c>
      <c r="C501" s="72" t="s">
        <v>3597</v>
      </c>
      <c r="D501" s="72"/>
      <c r="E501" s="72"/>
      <c r="F501" s="72" t="s">
        <v>3598</v>
      </c>
      <c r="G501" s="72"/>
      <c r="H501" s="90"/>
      <c r="I501" s="72"/>
      <c r="J501" s="6"/>
    </row>
    <row r="502" spans="1:10" x14ac:dyDescent="0.3">
      <c r="A502" s="6"/>
      <c r="B502" s="72" t="s">
        <v>3054</v>
      </c>
      <c r="C502" s="72"/>
      <c r="D502" s="72" t="s">
        <v>3599</v>
      </c>
      <c r="E502" s="72"/>
      <c r="F502" s="72" t="s">
        <v>3600</v>
      </c>
      <c r="G502" s="72"/>
      <c r="H502" s="90" t="str">
        <f>CONCATENATE(B502,".",D502)</f>
        <v>C.25.1</v>
      </c>
      <c r="I502" s="72" t="str">
        <f>F502</f>
        <v>Stahl- und Leichtmetallbau</v>
      </c>
      <c r="J502" s="6"/>
    </row>
    <row r="503" spans="1:10" x14ac:dyDescent="0.3">
      <c r="A503" s="6"/>
      <c r="B503" s="72" t="s">
        <v>3054</v>
      </c>
      <c r="C503" s="72"/>
      <c r="D503" s="72"/>
      <c r="E503" s="72" t="s">
        <v>3601</v>
      </c>
      <c r="F503" s="72" t="s">
        <v>3602</v>
      </c>
      <c r="G503" s="72"/>
      <c r="H503" s="90"/>
      <c r="I503" s="72"/>
      <c r="J503" s="6"/>
    </row>
    <row r="504" spans="1:10" x14ac:dyDescent="0.3">
      <c r="A504" s="6"/>
      <c r="B504" s="72" t="s">
        <v>3054</v>
      </c>
      <c r="C504" s="72"/>
      <c r="D504" s="72"/>
      <c r="E504" s="72" t="s">
        <v>3603</v>
      </c>
      <c r="F504" s="72" t="s">
        <v>3602</v>
      </c>
      <c r="G504" s="72"/>
      <c r="H504" s="90"/>
      <c r="I504" s="72"/>
      <c r="J504" s="6"/>
    </row>
    <row r="505" spans="1:10" x14ac:dyDescent="0.3">
      <c r="A505" s="6"/>
      <c r="B505" s="72" t="s">
        <v>3054</v>
      </c>
      <c r="C505" s="72"/>
      <c r="D505" s="72"/>
      <c r="E505" s="72" t="s">
        <v>3604</v>
      </c>
      <c r="F505" s="72" t="s">
        <v>3605</v>
      </c>
      <c r="G505" s="72"/>
      <c r="H505" s="90"/>
      <c r="I505" s="72"/>
      <c r="J505" s="6"/>
    </row>
    <row r="506" spans="1:10" x14ac:dyDescent="0.3">
      <c r="A506" s="6"/>
      <c r="B506" s="72" t="s">
        <v>3054</v>
      </c>
      <c r="C506" s="72"/>
      <c r="D506" s="72"/>
      <c r="E506" s="72" t="s">
        <v>3606</v>
      </c>
      <c r="F506" s="72" t="s">
        <v>3605</v>
      </c>
      <c r="G506" s="72"/>
      <c r="H506" s="90"/>
      <c r="I506" s="72"/>
      <c r="J506" s="6"/>
    </row>
    <row r="507" spans="1:10" x14ac:dyDescent="0.3">
      <c r="A507" s="6"/>
      <c r="B507" s="72" t="s">
        <v>3054</v>
      </c>
      <c r="C507" s="72"/>
      <c r="D507" s="72" t="s">
        <v>3607</v>
      </c>
      <c r="E507" s="72"/>
      <c r="F507" s="72" t="s">
        <v>3608</v>
      </c>
      <c r="G507" s="72"/>
      <c r="H507" s="90" t="str">
        <f>CONCATENATE(B507,".",D507)</f>
        <v>C.25.2</v>
      </c>
      <c r="I507" s="72" t="str">
        <f>F507</f>
        <v>Herstellung von Metalltanks und -behältern; Herstellung von Heizkörpern und -kesseln für Zentralheizungen</v>
      </c>
      <c r="J507" s="6"/>
    </row>
    <row r="508" spans="1:10" x14ac:dyDescent="0.3">
      <c r="A508" s="6"/>
      <c r="B508" s="72" t="s">
        <v>3054</v>
      </c>
      <c r="C508" s="72"/>
      <c r="D508" s="72"/>
      <c r="E508" s="72" t="s">
        <v>3609</v>
      </c>
      <c r="F508" s="72" t="s">
        <v>3610</v>
      </c>
      <c r="G508" s="72"/>
      <c r="H508" s="90"/>
      <c r="I508" s="72"/>
      <c r="J508" s="6"/>
    </row>
    <row r="509" spans="1:10" x14ac:dyDescent="0.3">
      <c r="A509" s="6"/>
      <c r="B509" s="72" t="s">
        <v>3054</v>
      </c>
      <c r="C509" s="72"/>
      <c r="D509" s="72"/>
      <c r="E509" s="72" t="s">
        <v>3611</v>
      </c>
      <c r="F509" s="72" t="s">
        <v>3610</v>
      </c>
      <c r="G509" s="72"/>
      <c r="H509" s="90"/>
      <c r="I509" s="72"/>
      <c r="J509" s="6"/>
    </row>
    <row r="510" spans="1:10" x14ac:dyDescent="0.3">
      <c r="A510" s="6"/>
      <c r="B510" s="72" t="s">
        <v>3054</v>
      </c>
      <c r="C510" s="72"/>
      <c r="D510" s="72"/>
      <c r="E510" s="72" t="s">
        <v>3612</v>
      </c>
      <c r="F510" s="72" t="s">
        <v>3613</v>
      </c>
      <c r="G510" s="72"/>
      <c r="H510" s="90"/>
      <c r="I510" s="72"/>
      <c r="J510" s="6"/>
    </row>
    <row r="511" spans="1:10" x14ac:dyDescent="0.3">
      <c r="A511" s="6"/>
      <c r="B511" s="72" t="s">
        <v>3054</v>
      </c>
      <c r="C511" s="72"/>
      <c r="D511" s="72"/>
      <c r="E511" s="72" t="s">
        <v>3614</v>
      </c>
      <c r="F511" s="72" t="s">
        <v>3613</v>
      </c>
      <c r="G511" s="72"/>
      <c r="H511" s="90"/>
      <c r="I511" s="72"/>
      <c r="J511" s="6"/>
    </row>
    <row r="512" spans="1:10" x14ac:dyDescent="0.3">
      <c r="A512" s="6"/>
      <c r="B512" s="72" t="s">
        <v>3054</v>
      </c>
      <c r="C512" s="72"/>
      <c r="D512" s="72" t="s">
        <v>3615</v>
      </c>
      <c r="E512" s="72"/>
      <c r="F512" s="72" t="s">
        <v>3616</v>
      </c>
      <c r="G512" s="72"/>
      <c r="H512" s="90" t="str">
        <f>CONCATENATE(B512,".",D512)</f>
        <v>C.25.3</v>
      </c>
      <c r="I512" s="72" t="str">
        <f>F512</f>
        <v>Herstellung von Dampfkesseln (ohne Zentralheizungskessel)</v>
      </c>
      <c r="J512" s="6"/>
    </row>
    <row r="513" spans="1:10" x14ac:dyDescent="0.3">
      <c r="A513" s="6"/>
      <c r="B513" s="72" t="s">
        <v>3054</v>
      </c>
      <c r="C513" s="72"/>
      <c r="D513" s="72"/>
      <c r="E513" s="72" t="s">
        <v>3617</v>
      </c>
      <c r="F513" s="72" t="s">
        <v>3616</v>
      </c>
      <c r="G513" s="72"/>
      <c r="H513" s="90"/>
      <c r="I513" s="72"/>
      <c r="J513" s="6"/>
    </row>
    <row r="514" spans="1:10" x14ac:dyDescent="0.3">
      <c r="A514" s="6"/>
      <c r="B514" s="72" t="s">
        <v>3054</v>
      </c>
      <c r="C514" s="72"/>
      <c r="D514" s="72"/>
      <c r="E514" s="72" t="s">
        <v>3618</v>
      </c>
      <c r="F514" s="72" t="s">
        <v>3616</v>
      </c>
      <c r="G514" s="72"/>
      <c r="H514" s="90"/>
      <c r="I514" s="72"/>
      <c r="J514" s="6"/>
    </row>
    <row r="515" spans="1:10" x14ac:dyDescent="0.3">
      <c r="A515" s="6"/>
      <c r="B515" s="72" t="s">
        <v>3054</v>
      </c>
      <c r="C515" s="72"/>
      <c r="D515" s="72" t="s">
        <v>3619</v>
      </c>
      <c r="E515" s="72"/>
      <c r="F515" s="72" t="s">
        <v>3620</v>
      </c>
      <c r="G515" s="72"/>
      <c r="H515" s="90" t="str">
        <f>CONCATENATE(B515,".",D515)</f>
        <v>C.25.4</v>
      </c>
      <c r="I515" s="72" t="str">
        <f>F515</f>
        <v>Herstellung von Waffen und Munition</v>
      </c>
      <c r="J515" s="6"/>
    </row>
    <row r="516" spans="1:10" x14ac:dyDescent="0.3">
      <c r="A516" s="6"/>
      <c r="B516" s="72" t="s">
        <v>3054</v>
      </c>
      <c r="C516" s="72"/>
      <c r="D516" s="72"/>
      <c r="E516" s="72" t="s">
        <v>3621</v>
      </c>
      <c r="F516" s="72" t="s">
        <v>3620</v>
      </c>
      <c r="G516" s="72"/>
      <c r="H516" s="90"/>
      <c r="I516" s="72"/>
      <c r="J516" s="6"/>
    </row>
    <row r="517" spans="1:10" x14ac:dyDescent="0.3">
      <c r="A517" s="6"/>
      <c r="B517" s="72" t="s">
        <v>3054</v>
      </c>
      <c r="C517" s="72"/>
      <c r="D517" s="72"/>
      <c r="E517" s="72" t="s">
        <v>3622</v>
      </c>
      <c r="F517" s="72" t="s">
        <v>3620</v>
      </c>
      <c r="G517" s="72"/>
      <c r="H517" s="90"/>
      <c r="I517" s="72"/>
      <c r="J517" s="6"/>
    </row>
    <row r="518" spans="1:10" x14ac:dyDescent="0.3">
      <c r="A518" s="6"/>
      <c r="B518" s="72" t="s">
        <v>3054</v>
      </c>
      <c r="C518" s="72"/>
      <c r="D518" s="72" t="s">
        <v>3623</v>
      </c>
      <c r="E518" s="72"/>
      <c r="F518" s="72" t="s">
        <v>3624</v>
      </c>
      <c r="G518" s="72"/>
      <c r="H518" s="90" t="str">
        <f>CONCATENATE(B518,".",D518)</f>
        <v>C.25.5</v>
      </c>
      <c r="I518" s="72" t="str">
        <f>F518</f>
        <v>Herstellung von Schmiede-, Press-, Zieh- und Stanzteilen, gewalzten Ringen und pulvermetallurgischen Erzeugnissen</v>
      </c>
      <c r="J518" s="6"/>
    </row>
    <row r="519" spans="1:10" x14ac:dyDescent="0.3">
      <c r="A519" s="6"/>
      <c r="B519" s="72" t="s">
        <v>3054</v>
      </c>
      <c r="C519" s="72"/>
      <c r="D519" s="72"/>
      <c r="E519" s="72" t="s">
        <v>3625</v>
      </c>
      <c r="F519" s="72" t="s">
        <v>3624</v>
      </c>
      <c r="G519" s="72"/>
      <c r="H519" s="90"/>
      <c r="I519" s="72"/>
      <c r="J519" s="6"/>
    </row>
    <row r="520" spans="1:10" x14ac:dyDescent="0.3">
      <c r="A520" s="6"/>
      <c r="B520" s="72" t="s">
        <v>3054</v>
      </c>
      <c r="C520" s="72"/>
      <c r="D520" s="72"/>
      <c r="E520" s="72" t="s">
        <v>3626</v>
      </c>
      <c r="F520" s="72" t="s">
        <v>3627</v>
      </c>
      <c r="G520" s="72"/>
      <c r="H520" s="90"/>
      <c r="I520" s="72"/>
      <c r="J520" s="6"/>
    </row>
    <row r="521" spans="1:10" x14ac:dyDescent="0.3">
      <c r="A521" s="6"/>
      <c r="B521" s="72" t="s">
        <v>3054</v>
      </c>
      <c r="C521" s="72"/>
      <c r="D521" s="72"/>
      <c r="E521" s="72" t="s">
        <v>3628</v>
      </c>
      <c r="F521" s="72" t="s">
        <v>3629</v>
      </c>
      <c r="G521" s="72"/>
      <c r="H521" s="90"/>
      <c r="I521" s="72"/>
      <c r="J521" s="6"/>
    </row>
    <row r="522" spans="1:10" x14ac:dyDescent="0.3">
      <c r="A522" s="6"/>
      <c r="B522" s="72" t="s">
        <v>3054</v>
      </c>
      <c r="C522" s="72"/>
      <c r="D522" s="72"/>
      <c r="E522" s="72" t="s">
        <v>3630</v>
      </c>
      <c r="F522" s="72" t="s">
        <v>3631</v>
      </c>
      <c r="G522" s="72"/>
      <c r="H522" s="90"/>
      <c r="I522" s="72"/>
      <c r="J522" s="6"/>
    </row>
    <row r="523" spans="1:10" x14ac:dyDescent="0.3">
      <c r="A523" s="6"/>
      <c r="B523" s="72" t="s">
        <v>3054</v>
      </c>
      <c r="C523" s="72"/>
      <c r="D523" s="72"/>
      <c r="E523" s="72" t="s">
        <v>3632</v>
      </c>
      <c r="F523" s="72" t="s">
        <v>3633</v>
      </c>
      <c r="G523" s="72"/>
      <c r="H523" s="90"/>
      <c r="I523" s="72"/>
      <c r="J523" s="6"/>
    </row>
    <row r="524" spans="1:10" x14ac:dyDescent="0.3">
      <c r="A524" s="6"/>
      <c r="B524" s="72" t="s">
        <v>3054</v>
      </c>
      <c r="C524" s="72"/>
      <c r="D524" s="72"/>
      <c r="E524" s="72" t="s">
        <v>3634</v>
      </c>
      <c r="F524" s="72" t="s">
        <v>3635</v>
      </c>
      <c r="G524" s="72"/>
      <c r="H524" s="90"/>
      <c r="I524" s="72"/>
      <c r="J524" s="6"/>
    </row>
    <row r="525" spans="1:10" x14ac:dyDescent="0.3">
      <c r="A525" s="6"/>
      <c r="B525" s="72" t="s">
        <v>3054</v>
      </c>
      <c r="C525" s="72"/>
      <c r="D525" s="72" t="s">
        <v>3636</v>
      </c>
      <c r="E525" s="72"/>
      <c r="F525" s="72" t="s">
        <v>3637</v>
      </c>
      <c r="G525" s="72"/>
      <c r="H525" s="90" t="str">
        <f>CONCATENATE(B525,".",D525)</f>
        <v>C.25.6</v>
      </c>
      <c r="I525" s="72" t="str">
        <f>F525</f>
        <v>Oberflächenveredlung und Wärmebehandlung; Mechanik a. n. g.</v>
      </c>
      <c r="J525" s="6"/>
    </row>
    <row r="526" spans="1:10" x14ac:dyDescent="0.3">
      <c r="A526" s="6"/>
      <c r="B526" s="72" t="s">
        <v>3054</v>
      </c>
      <c r="C526" s="72"/>
      <c r="D526" s="72"/>
      <c r="E526" s="72" t="s">
        <v>3638</v>
      </c>
      <c r="F526" s="72" t="s">
        <v>3639</v>
      </c>
      <c r="G526" s="72"/>
      <c r="H526" s="90"/>
      <c r="I526" s="72"/>
      <c r="J526" s="6"/>
    </row>
    <row r="527" spans="1:10" x14ac:dyDescent="0.3">
      <c r="A527" s="6"/>
      <c r="B527" s="72" t="s">
        <v>3054</v>
      </c>
      <c r="C527" s="72"/>
      <c r="D527" s="72"/>
      <c r="E527" s="72" t="s">
        <v>3640</v>
      </c>
      <c r="F527" s="72" t="s">
        <v>3639</v>
      </c>
      <c r="G527" s="72"/>
      <c r="H527" s="90"/>
      <c r="I527" s="72"/>
      <c r="J527" s="6"/>
    </row>
    <row r="528" spans="1:10" x14ac:dyDescent="0.3">
      <c r="A528" s="6"/>
      <c r="B528" s="72" t="s">
        <v>3054</v>
      </c>
      <c r="C528" s="72"/>
      <c r="D528" s="72"/>
      <c r="E528" s="72" t="s">
        <v>3641</v>
      </c>
      <c r="F528" s="72" t="s">
        <v>3642</v>
      </c>
      <c r="G528" s="72"/>
      <c r="H528" s="90"/>
      <c r="I528" s="72"/>
      <c r="J528" s="6"/>
    </row>
    <row r="529" spans="1:10" x14ac:dyDescent="0.3">
      <c r="A529" s="6"/>
      <c r="B529" s="72" t="s">
        <v>3054</v>
      </c>
      <c r="C529" s="72"/>
      <c r="D529" s="72"/>
      <c r="E529" s="72" t="s">
        <v>3643</v>
      </c>
      <c r="F529" s="72" t="s">
        <v>3642</v>
      </c>
      <c r="G529" s="72"/>
      <c r="H529" s="90"/>
      <c r="I529" s="72"/>
      <c r="J529" s="6"/>
    </row>
    <row r="530" spans="1:10" x14ac:dyDescent="0.3">
      <c r="A530" s="6"/>
      <c r="B530" s="72" t="s">
        <v>3054</v>
      </c>
      <c r="C530" s="72"/>
      <c r="D530" s="72" t="s">
        <v>3644</v>
      </c>
      <c r="E530" s="72"/>
      <c r="F530" s="72" t="s">
        <v>3645</v>
      </c>
      <c r="G530" s="72"/>
      <c r="H530" s="90" t="str">
        <f>CONCATENATE(B530,".",D530)</f>
        <v>C.25.7</v>
      </c>
      <c r="I530" s="72" t="str">
        <f>F530</f>
        <v>Herstellung von Schneidwaren, Werkzeugen, Schlössern und Beschlägen aus unedlen Metallen</v>
      </c>
      <c r="J530" s="6"/>
    </row>
    <row r="531" spans="1:10" x14ac:dyDescent="0.3">
      <c r="A531" s="6"/>
      <c r="B531" s="72" t="s">
        <v>3054</v>
      </c>
      <c r="C531" s="72"/>
      <c r="D531" s="72"/>
      <c r="E531" s="72" t="s">
        <v>3646</v>
      </c>
      <c r="F531" s="72" t="s">
        <v>3647</v>
      </c>
      <c r="G531" s="72"/>
      <c r="H531" s="90"/>
      <c r="I531" s="72"/>
      <c r="J531" s="6"/>
    </row>
    <row r="532" spans="1:10" x14ac:dyDescent="0.3">
      <c r="A532" s="6"/>
      <c r="B532" s="72" t="s">
        <v>3054</v>
      </c>
      <c r="C532" s="72"/>
      <c r="D532" s="72"/>
      <c r="E532" s="72" t="s">
        <v>3648</v>
      </c>
      <c r="F532" s="72" t="s">
        <v>3647</v>
      </c>
      <c r="G532" s="72"/>
      <c r="H532" s="90"/>
      <c r="I532" s="72"/>
      <c r="J532" s="6"/>
    </row>
    <row r="533" spans="1:10" x14ac:dyDescent="0.3">
      <c r="A533" s="6"/>
      <c r="B533" s="72" t="s">
        <v>3054</v>
      </c>
      <c r="C533" s="72"/>
      <c r="D533" s="72"/>
      <c r="E533" s="72" t="s">
        <v>3649</v>
      </c>
      <c r="F533" s="72" t="s">
        <v>3650</v>
      </c>
      <c r="G533" s="72"/>
      <c r="H533" s="90"/>
      <c r="I533" s="72"/>
      <c r="J533" s="6"/>
    </row>
    <row r="534" spans="1:10" x14ac:dyDescent="0.3">
      <c r="A534" s="6"/>
      <c r="B534" s="72" t="s">
        <v>3054</v>
      </c>
      <c r="C534" s="72"/>
      <c r="D534" s="72"/>
      <c r="E534" s="72" t="s">
        <v>3651</v>
      </c>
      <c r="F534" s="72" t="s">
        <v>3650</v>
      </c>
      <c r="G534" s="72"/>
      <c r="H534" s="90"/>
      <c r="I534" s="72"/>
      <c r="J534" s="6"/>
    </row>
    <row r="535" spans="1:10" x14ac:dyDescent="0.3">
      <c r="A535" s="6"/>
      <c r="B535" s="72" t="s">
        <v>3054</v>
      </c>
      <c r="C535" s="72"/>
      <c r="D535" s="72"/>
      <c r="E535" s="72" t="s">
        <v>3652</v>
      </c>
      <c r="F535" s="72" t="s">
        <v>3653</v>
      </c>
      <c r="G535" s="72"/>
      <c r="H535" s="90"/>
      <c r="I535" s="72"/>
      <c r="J535" s="6"/>
    </row>
    <row r="536" spans="1:10" x14ac:dyDescent="0.3">
      <c r="A536" s="6"/>
      <c r="B536" s="72" t="s">
        <v>3054</v>
      </c>
      <c r="C536" s="72"/>
      <c r="D536" s="72"/>
      <c r="E536" s="72" t="s">
        <v>3654</v>
      </c>
      <c r="F536" s="72" t="s">
        <v>3655</v>
      </c>
      <c r="G536" s="72"/>
      <c r="H536" s="90"/>
      <c r="I536" s="72"/>
      <c r="J536" s="6"/>
    </row>
    <row r="537" spans="1:10" x14ac:dyDescent="0.3">
      <c r="A537" s="6"/>
      <c r="B537" s="72" t="s">
        <v>3054</v>
      </c>
      <c r="C537" s="72"/>
      <c r="D537" s="72"/>
      <c r="E537" s="72" t="s">
        <v>3656</v>
      </c>
      <c r="F537" s="72" t="s">
        <v>3657</v>
      </c>
      <c r="G537" s="72"/>
      <c r="H537" s="90"/>
      <c r="I537" s="72"/>
      <c r="J537" s="6"/>
    </row>
    <row r="538" spans="1:10" x14ac:dyDescent="0.3">
      <c r="A538" s="6"/>
      <c r="B538" s="72" t="s">
        <v>3054</v>
      </c>
      <c r="C538" s="72"/>
      <c r="D538" s="72"/>
      <c r="E538" s="72" t="s">
        <v>3658</v>
      </c>
      <c r="F538" s="72" t="s">
        <v>3659</v>
      </c>
      <c r="G538" s="72"/>
      <c r="H538" s="90"/>
      <c r="I538" s="72"/>
      <c r="J538" s="6"/>
    </row>
    <row r="539" spans="1:10" x14ac:dyDescent="0.3">
      <c r="A539" s="6"/>
      <c r="B539" s="72" t="s">
        <v>3054</v>
      </c>
      <c r="C539" s="72"/>
      <c r="D539" s="72"/>
      <c r="E539" s="72" t="s">
        <v>3660</v>
      </c>
      <c r="F539" s="72" t="s">
        <v>3661</v>
      </c>
      <c r="G539" s="72"/>
      <c r="H539" s="90"/>
      <c r="I539" s="72"/>
      <c r="J539" s="6"/>
    </row>
    <row r="540" spans="1:10" x14ac:dyDescent="0.3">
      <c r="A540" s="6"/>
      <c r="B540" s="72" t="s">
        <v>3054</v>
      </c>
      <c r="C540" s="72"/>
      <c r="D540" s="72"/>
      <c r="E540" s="72" t="s">
        <v>3662</v>
      </c>
      <c r="F540" s="72" t="s">
        <v>3663</v>
      </c>
      <c r="G540" s="72"/>
      <c r="H540" s="90"/>
      <c r="I540" s="72"/>
      <c r="J540" s="6"/>
    </row>
    <row r="541" spans="1:10" x14ac:dyDescent="0.3">
      <c r="A541" s="6"/>
      <c r="B541" s="72" t="s">
        <v>3054</v>
      </c>
      <c r="C541" s="72"/>
      <c r="D541" s="72" t="s">
        <v>3664</v>
      </c>
      <c r="E541" s="72"/>
      <c r="F541" s="72" t="s">
        <v>3665</v>
      </c>
      <c r="G541" s="72"/>
      <c r="H541" s="90" t="str">
        <f>CONCATENATE(B541,".",D541)</f>
        <v>C.25.9</v>
      </c>
      <c r="I541" s="72" t="str">
        <f>F541</f>
        <v>Herstellung von sonstigen Metallwaren</v>
      </c>
      <c r="J541" s="6"/>
    </row>
    <row r="542" spans="1:10" x14ac:dyDescent="0.3">
      <c r="A542" s="6"/>
      <c r="B542" s="72" t="s">
        <v>3054</v>
      </c>
      <c r="C542" s="72"/>
      <c r="D542" s="72"/>
      <c r="E542" s="72" t="s">
        <v>3666</v>
      </c>
      <c r="F542" s="72" t="s">
        <v>3667</v>
      </c>
      <c r="G542" s="72"/>
      <c r="H542" s="90"/>
      <c r="I542" s="72"/>
      <c r="J542" s="6"/>
    </row>
    <row r="543" spans="1:10" x14ac:dyDescent="0.3">
      <c r="A543" s="6"/>
      <c r="B543" s="72" t="s">
        <v>3054</v>
      </c>
      <c r="C543" s="72"/>
      <c r="D543" s="72"/>
      <c r="E543" s="72" t="s">
        <v>3668</v>
      </c>
      <c r="F543" s="72" t="s">
        <v>3667</v>
      </c>
      <c r="G543" s="72"/>
      <c r="H543" s="90"/>
      <c r="I543" s="72"/>
      <c r="J543" s="6"/>
    </row>
    <row r="544" spans="1:10" x14ac:dyDescent="0.3">
      <c r="A544" s="6"/>
      <c r="B544" s="72" t="s">
        <v>3054</v>
      </c>
      <c r="C544" s="72"/>
      <c r="D544" s="72"/>
      <c r="E544" s="72" t="s">
        <v>3669</v>
      </c>
      <c r="F544" s="72" t="s">
        <v>3670</v>
      </c>
      <c r="G544" s="72"/>
      <c r="H544" s="90"/>
      <c r="I544" s="72"/>
      <c r="J544" s="6"/>
    </row>
    <row r="545" spans="1:10" x14ac:dyDescent="0.3">
      <c r="A545" s="6"/>
      <c r="B545" s="72" t="s">
        <v>3054</v>
      </c>
      <c r="C545" s="72"/>
      <c r="D545" s="72"/>
      <c r="E545" s="72" t="s">
        <v>3671</v>
      </c>
      <c r="F545" s="72" t="s">
        <v>3670</v>
      </c>
      <c r="G545" s="72"/>
      <c r="H545" s="90"/>
      <c r="I545" s="72"/>
      <c r="J545" s="6"/>
    </row>
    <row r="546" spans="1:10" x14ac:dyDescent="0.3">
      <c r="A546" s="6"/>
      <c r="B546" s="72" t="s">
        <v>3054</v>
      </c>
      <c r="C546" s="72"/>
      <c r="D546" s="72"/>
      <c r="E546" s="72" t="s">
        <v>3672</v>
      </c>
      <c r="F546" s="72" t="s">
        <v>3673</v>
      </c>
      <c r="G546" s="72"/>
      <c r="H546" s="90"/>
      <c r="I546" s="72"/>
      <c r="J546" s="6"/>
    </row>
    <row r="547" spans="1:10" x14ac:dyDescent="0.3">
      <c r="A547" s="6"/>
      <c r="B547" s="72" t="s">
        <v>3054</v>
      </c>
      <c r="C547" s="72"/>
      <c r="D547" s="72"/>
      <c r="E547" s="72" t="s">
        <v>3674</v>
      </c>
      <c r="F547" s="72" t="s">
        <v>3673</v>
      </c>
      <c r="G547" s="72"/>
      <c r="H547" s="90"/>
      <c r="I547" s="72"/>
      <c r="J547" s="6"/>
    </row>
    <row r="548" spans="1:10" x14ac:dyDescent="0.3">
      <c r="A548" s="6"/>
      <c r="B548" s="72" t="s">
        <v>3054</v>
      </c>
      <c r="C548" s="72"/>
      <c r="D548" s="72"/>
      <c r="E548" s="72" t="s">
        <v>3675</v>
      </c>
      <c r="F548" s="72" t="s">
        <v>3676</v>
      </c>
      <c r="G548" s="72"/>
      <c r="H548" s="90"/>
      <c r="I548" s="72"/>
      <c r="J548" s="6"/>
    </row>
    <row r="549" spans="1:10" x14ac:dyDescent="0.3">
      <c r="A549" s="6"/>
      <c r="B549" s="72" t="s">
        <v>3054</v>
      </c>
      <c r="C549" s="72"/>
      <c r="D549" s="72"/>
      <c r="E549" s="72" t="s">
        <v>3677</v>
      </c>
      <c r="F549" s="72" t="s">
        <v>3676</v>
      </c>
      <c r="G549" s="72"/>
      <c r="H549" s="90"/>
      <c r="I549" s="72"/>
      <c r="J549" s="6"/>
    </row>
    <row r="550" spans="1:10" x14ac:dyDescent="0.3">
      <c r="A550" s="6"/>
      <c r="B550" s="72" t="s">
        <v>3054</v>
      </c>
      <c r="C550" s="72"/>
      <c r="D550" s="72"/>
      <c r="E550" s="72" t="s">
        <v>3678</v>
      </c>
      <c r="F550" s="72" t="s">
        <v>3679</v>
      </c>
      <c r="G550" s="72"/>
      <c r="H550" s="90"/>
      <c r="I550" s="72"/>
      <c r="J550" s="6"/>
    </row>
    <row r="551" spans="1:10" x14ac:dyDescent="0.3">
      <c r="A551" s="6"/>
      <c r="B551" s="72" t="s">
        <v>3054</v>
      </c>
      <c r="C551" s="72"/>
      <c r="D551" s="72"/>
      <c r="E551" s="72" t="s">
        <v>3680</v>
      </c>
      <c r="F551" s="72" t="s">
        <v>3681</v>
      </c>
      <c r="G551" s="72"/>
      <c r="H551" s="90"/>
      <c r="I551" s="72"/>
      <c r="J551" s="6"/>
    </row>
    <row r="552" spans="1:10" x14ac:dyDescent="0.3">
      <c r="A552" s="6"/>
      <c r="B552" s="72" t="s">
        <v>3054</v>
      </c>
      <c r="C552" s="72"/>
      <c r="D552" s="72"/>
      <c r="E552" s="72" t="s">
        <v>3682</v>
      </c>
      <c r="F552" s="72" t="s">
        <v>3683</v>
      </c>
      <c r="G552" s="72"/>
      <c r="H552" s="90"/>
      <c r="I552" s="72"/>
      <c r="J552" s="6"/>
    </row>
    <row r="553" spans="1:10" x14ac:dyDescent="0.3">
      <c r="A553" s="6"/>
      <c r="B553" s="72" t="s">
        <v>3054</v>
      </c>
      <c r="C553" s="72"/>
      <c r="D553" s="72"/>
      <c r="E553" s="72" t="s">
        <v>3684</v>
      </c>
      <c r="F553" s="72" t="s">
        <v>3685</v>
      </c>
      <c r="G553" s="72"/>
      <c r="H553" s="90"/>
      <c r="I553" s="72"/>
      <c r="J553" s="6"/>
    </row>
    <row r="554" spans="1:10" x14ac:dyDescent="0.3">
      <c r="A554" s="6"/>
      <c r="B554" s="72" t="s">
        <v>3054</v>
      </c>
      <c r="C554" s="72" t="s">
        <v>3686</v>
      </c>
      <c r="D554" s="72"/>
      <c r="E554" s="72"/>
      <c r="F554" s="72" t="s">
        <v>3687</v>
      </c>
      <c r="G554" s="72"/>
      <c r="H554" s="90"/>
      <c r="I554" s="72"/>
      <c r="J554" s="6"/>
    </row>
    <row r="555" spans="1:10" x14ac:dyDescent="0.3">
      <c r="A555" s="6"/>
      <c r="B555" s="72" t="s">
        <v>3054</v>
      </c>
      <c r="C555" s="72"/>
      <c r="D555" s="72" t="s">
        <v>3688</v>
      </c>
      <c r="E555" s="72"/>
      <c r="F555" s="72" t="s">
        <v>3689</v>
      </c>
      <c r="G555" s="72"/>
      <c r="H555" s="90" t="str">
        <f>CONCATENATE(B555,".",D555)</f>
        <v>C.26.1</v>
      </c>
      <c r="I555" s="72" t="str">
        <f>F555</f>
        <v>Herstellung von elektronischen Bauelementen und Leiterplatten</v>
      </c>
      <c r="J555" s="6"/>
    </row>
    <row r="556" spans="1:10" x14ac:dyDescent="0.3">
      <c r="A556" s="6"/>
      <c r="B556" s="72" t="s">
        <v>3054</v>
      </c>
      <c r="C556" s="72"/>
      <c r="D556" s="72"/>
      <c r="E556" s="72" t="s">
        <v>3690</v>
      </c>
      <c r="F556" s="72" t="s">
        <v>3691</v>
      </c>
      <c r="G556" s="72"/>
      <c r="H556" s="90"/>
      <c r="I556" s="72"/>
      <c r="J556" s="6"/>
    </row>
    <row r="557" spans="1:10" x14ac:dyDescent="0.3">
      <c r="A557" s="6"/>
      <c r="B557" s="72" t="s">
        <v>3054</v>
      </c>
      <c r="C557" s="72"/>
      <c r="D557" s="72"/>
      <c r="E557" s="72" t="s">
        <v>3692</v>
      </c>
      <c r="F557" s="72" t="s">
        <v>3693</v>
      </c>
      <c r="G557" s="72"/>
      <c r="H557" s="90"/>
      <c r="I557" s="72"/>
      <c r="J557" s="6"/>
    </row>
    <row r="558" spans="1:10" x14ac:dyDescent="0.3">
      <c r="A558" s="6"/>
      <c r="B558" s="72" t="s">
        <v>3054</v>
      </c>
      <c r="C558" s="72"/>
      <c r="D558" s="72"/>
      <c r="E558" s="72" t="s">
        <v>3694</v>
      </c>
      <c r="F558" s="72" t="s">
        <v>3695</v>
      </c>
      <c r="G558" s="72"/>
      <c r="H558" s="90"/>
      <c r="I558" s="72"/>
      <c r="J558" s="6"/>
    </row>
    <row r="559" spans="1:10" x14ac:dyDescent="0.3">
      <c r="A559" s="6"/>
      <c r="B559" s="72" t="s">
        <v>3054</v>
      </c>
      <c r="C559" s="72"/>
      <c r="D559" s="72"/>
      <c r="E559" s="72" t="s">
        <v>3696</v>
      </c>
      <c r="F559" s="72" t="s">
        <v>3697</v>
      </c>
      <c r="G559" s="72"/>
      <c r="H559" s="90"/>
      <c r="I559" s="72"/>
      <c r="J559" s="6"/>
    </row>
    <row r="560" spans="1:10" x14ac:dyDescent="0.3">
      <c r="A560" s="6"/>
      <c r="B560" s="72" t="s">
        <v>3054</v>
      </c>
      <c r="C560" s="72"/>
      <c r="D560" s="72"/>
      <c r="E560" s="72" t="s">
        <v>3698</v>
      </c>
      <c r="F560" s="72" t="s">
        <v>3697</v>
      </c>
      <c r="G560" s="72"/>
      <c r="H560" s="90"/>
      <c r="I560" s="72"/>
      <c r="J560" s="6"/>
    </row>
    <row r="561" spans="1:10" x14ac:dyDescent="0.3">
      <c r="A561" s="6"/>
      <c r="B561" s="72" t="s">
        <v>3054</v>
      </c>
      <c r="C561" s="72"/>
      <c r="D561" s="72" t="s">
        <v>3699</v>
      </c>
      <c r="E561" s="72"/>
      <c r="F561" s="72" t="s">
        <v>3700</v>
      </c>
      <c r="G561" s="72"/>
      <c r="H561" s="90" t="str">
        <f>CONCATENATE(B561,".",D561)</f>
        <v>C.26.2</v>
      </c>
      <c r="I561" s="72" t="str">
        <f>F561</f>
        <v>Herstellung von Datenverarbeitungsgeräten und peripheren Geräten</v>
      </c>
      <c r="J561" s="6"/>
    </row>
    <row r="562" spans="1:10" x14ac:dyDescent="0.3">
      <c r="A562" s="6"/>
      <c r="B562" s="72" t="s">
        <v>3054</v>
      </c>
      <c r="C562" s="72"/>
      <c r="D562" s="72"/>
      <c r="E562" s="72" t="s">
        <v>3701</v>
      </c>
      <c r="F562" s="72" t="s">
        <v>3700</v>
      </c>
      <c r="G562" s="72"/>
      <c r="H562" s="90"/>
      <c r="I562" s="72"/>
      <c r="J562" s="6"/>
    </row>
    <row r="563" spans="1:10" x14ac:dyDescent="0.3">
      <c r="A563" s="6"/>
      <c r="B563" s="72" t="s">
        <v>3054</v>
      </c>
      <c r="C563" s="72"/>
      <c r="D563" s="72"/>
      <c r="E563" s="72" t="s">
        <v>3702</v>
      </c>
      <c r="F563" s="72" t="s">
        <v>3700</v>
      </c>
      <c r="G563" s="72"/>
      <c r="H563" s="90"/>
      <c r="I563" s="72"/>
      <c r="J563" s="6"/>
    </row>
    <row r="564" spans="1:10" x14ac:dyDescent="0.3">
      <c r="A564" s="6"/>
      <c r="B564" s="72" t="s">
        <v>3054</v>
      </c>
      <c r="C564" s="72"/>
      <c r="D564" s="72" t="s">
        <v>3703</v>
      </c>
      <c r="E564" s="72"/>
      <c r="F564" s="72" t="s">
        <v>3704</v>
      </c>
      <c r="G564" s="72"/>
      <c r="H564" s="90" t="str">
        <f>CONCATENATE(B564,".",D564)</f>
        <v>C.26.3</v>
      </c>
      <c r="I564" s="72" t="str">
        <f>F564</f>
        <v>Herstellung von Geräten und Einrichtungen der Telekommunikationstechnik</v>
      </c>
      <c r="J564" s="6"/>
    </row>
    <row r="565" spans="1:10" x14ac:dyDescent="0.3">
      <c r="A565" s="6"/>
      <c r="B565" s="72" t="s">
        <v>3054</v>
      </c>
      <c r="C565" s="72"/>
      <c r="D565" s="72"/>
      <c r="E565" s="72" t="s">
        <v>3705</v>
      </c>
      <c r="F565" s="72" t="s">
        <v>3704</v>
      </c>
      <c r="G565" s="72"/>
      <c r="H565" s="90"/>
      <c r="I565" s="72"/>
      <c r="J565" s="6"/>
    </row>
    <row r="566" spans="1:10" x14ac:dyDescent="0.3">
      <c r="A566" s="6"/>
      <c r="B566" s="72" t="s">
        <v>3054</v>
      </c>
      <c r="C566" s="72"/>
      <c r="D566" s="72"/>
      <c r="E566" s="72" t="s">
        <v>3706</v>
      </c>
      <c r="F566" s="72" t="s">
        <v>3704</v>
      </c>
      <c r="G566" s="72"/>
      <c r="H566" s="90"/>
      <c r="I566" s="72"/>
      <c r="J566" s="6"/>
    </row>
    <row r="567" spans="1:10" x14ac:dyDescent="0.3">
      <c r="A567" s="6"/>
      <c r="B567" s="72" t="s">
        <v>3054</v>
      </c>
      <c r="C567" s="72"/>
      <c r="D567" s="72" t="s">
        <v>3707</v>
      </c>
      <c r="E567" s="72"/>
      <c r="F567" s="72" t="s">
        <v>3708</v>
      </c>
      <c r="G567" s="72"/>
      <c r="H567" s="90" t="str">
        <f>CONCATENATE(B567,".",D567)</f>
        <v>C.26.4</v>
      </c>
      <c r="I567" s="72" t="str">
        <f>F567</f>
        <v>Herstellung von Geräten der Unterhaltungselektronik</v>
      </c>
      <c r="J567" s="6"/>
    </row>
    <row r="568" spans="1:10" x14ac:dyDescent="0.3">
      <c r="A568" s="6"/>
      <c r="B568" s="72" t="s">
        <v>3054</v>
      </c>
      <c r="C568" s="72"/>
      <c r="D568" s="72"/>
      <c r="E568" s="72" t="s">
        <v>3709</v>
      </c>
      <c r="F568" s="72" t="s">
        <v>3708</v>
      </c>
      <c r="G568" s="72"/>
      <c r="H568" s="90"/>
      <c r="I568" s="72"/>
      <c r="J568" s="6"/>
    </row>
    <row r="569" spans="1:10" x14ac:dyDescent="0.3">
      <c r="A569" s="6"/>
      <c r="B569" s="72" t="s">
        <v>3054</v>
      </c>
      <c r="C569" s="72"/>
      <c r="D569" s="72"/>
      <c r="E569" s="72" t="s">
        <v>3710</v>
      </c>
      <c r="F569" s="72" t="s">
        <v>3708</v>
      </c>
      <c r="G569" s="72"/>
      <c r="H569" s="90"/>
      <c r="I569" s="72"/>
      <c r="J569" s="6"/>
    </row>
    <row r="570" spans="1:10" x14ac:dyDescent="0.3">
      <c r="A570" s="6"/>
      <c r="B570" s="72" t="s">
        <v>3054</v>
      </c>
      <c r="C570" s="72"/>
      <c r="D570" s="72" t="s">
        <v>3711</v>
      </c>
      <c r="E570" s="72"/>
      <c r="F570" s="72" t="s">
        <v>3712</v>
      </c>
      <c r="G570" s="72"/>
      <c r="H570" s="90" t="str">
        <f>CONCATENATE(B570,".",D570)</f>
        <v>C.26.5</v>
      </c>
      <c r="I570" s="72" t="str">
        <f>F570</f>
        <v>Herstellung von Mess-, Kontroll-, Navigations- u. ä. Instrumenten und Vorrichtungen; Herstellung von Uhren</v>
      </c>
      <c r="J570" s="6"/>
    </row>
    <row r="571" spans="1:10" x14ac:dyDescent="0.3">
      <c r="A571" s="6"/>
      <c r="B571" s="72" t="s">
        <v>3054</v>
      </c>
      <c r="C571" s="72"/>
      <c r="D571" s="72"/>
      <c r="E571" s="72" t="s">
        <v>3713</v>
      </c>
      <c r="F571" s="72" t="s">
        <v>3714</v>
      </c>
      <c r="G571" s="72"/>
      <c r="H571" s="90"/>
      <c r="I571" s="72"/>
      <c r="J571" s="6"/>
    </row>
    <row r="572" spans="1:10" x14ac:dyDescent="0.3">
      <c r="A572" s="6"/>
      <c r="B572" s="72" t="s">
        <v>3054</v>
      </c>
      <c r="C572" s="72"/>
      <c r="D572" s="72"/>
      <c r="E572" s="72" t="s">
        <v>3715</v>
      </c>
      <c r="F572" s="72" t="s">
        <v>3716</v>
      </c>
      <c r="G572" s="72"/>
      <c r="H572" s="90"/>
      <c r="I572" s="72"/>
      <c r="J572" s="6"/>
    </row>
    <row r="573" spans="1:10" x14ac:dyDescent="0.3">
      <c r="A573" s="6"/>
      <c r="B573" s="72" t="s">
        <v>3054</v>
      </c>
      <c r="C573" s="72"/>
      <c r="D573" s="72"/>
      <c r="E573" s="72" t="s">
        <v>3717</v>
      </c>
      <c r="F573" s="72" t="s">
        <v>3718</v>
      </c>
      <c r="G573" s="72"/>
      <c r="H573" s="90"/>
      <c r="I573" s="72"/>
      <c r="J573" s="6"/>
    </row>
    <row r="574" spans="1:10" x14ac:dyDescent="0.3">
      <c r="A574" s="6"/>
      <c r="B574" s="72" t="s">
        <v>3054</v>
      </c>
      <c r="C574" s="72"/>
      <c r="D574" s="72"/>
      <c r="E574" s="72" t="s">
        <v>3719</v>
      </c>
      <c r="F574" s="72" t="s">
        <v>3720</v>
      </c>
      <c r="G574" s="72"/>
      <c r="H574" s="90"/>
      <c r="I574" s="72"/>
      <c r="J574" s="6"/>
    </row>
    <row r="575" spans="1:10" x14ac:dyDescent="0.3">
      <c r="A575" s="6"/>
      <c r="B575" s="72" t="s">
        <v>3054</v>
      </c>
      <c r="C575" s="72"/>
      <c r="D575" s="72"/>
      <c r="E575" s="72" t="s">
        <v>3721</v>
      </c>
      <c r="F575" s="72" t="s">
        <v>3722</v>
      </c>
      <c r="G575" s="72"/>
      <c r="H575" s="90"/>
      <c r="I575" s="72"/>
      <c r="J575" s="6"/>
    </row>
    <row r="576" spans="1:10" x14ac:dyDescent="0.3">
      <c r="A576" s="6"/>
      <c r="B576" s="72" t="s">
        <v>3054</v>
      </c>
      <c r="C576" s="72"/>
      <c r="D576" s="72"/>
      <c r="E576" s="72" t="s">
        <v>3723</v>
      </c>
      <c r="F576" s="72" t="s">
        <v>3722</v>
      </c>
      <c r="G576" s="72"/>
      <c r="H576" s="90"/>
      <c r="I576" s="72"/>
      <c r="J576" s="6"/>
    </row>
    <row r="577" spans="1:10" x14ac:dyDescent="0.3">
      <c r="A577" s="6"/>
      <c r="B577" s="72" t="s">
        <v>3054</v>
      </c>
      <c r="C577" s="72"/>
      <c r="D577" s="72" t="s">
        <v>3724</v>
      </c>
      <c r="E577" s="72"/>
      <c r="F577" s="72" t="s">
        <v>3725</v>
      </c>
      <c r="G577" s="72"/>
      <c r="H577" s="90" t="str">
        <f>CONCATENATE(B577,".",D577)</f>
        <v>C.26.6</v>
      </c>
      <c r="I577" s="72" t="str">
        <f>F577</f>
        <v>Herstellung von Bestrahlungs- und Elektrotherapiegeräten und elektromedizinischen Geräten</v>
      </c>
      <c r="J577" s="6"/>
    </row>
    <row r="578" spans="1:10" x14ac:dyDescent="0.3">
      <c r="A578" s="6"/>
      <c r="B578" s="72" t="s">
        <v>3054</v>
      </c>
      <c r="C578" s="72"/>
      <c r="D578" s="72"/>
      <c r="E578" s="72" t="s">
        <v>3726</v>
      </c>
      <c r="F578" s="72" t="s">
        <v>3725</v>
      </c>
      <c r="G578" s="72"/>
      <c r="H578" s="90"/>
      <c r="I578" s="72"/>
      <c r="J578" s="6"/>
    </row>
    <row r="579" spans="1:10" x14ac:dyDescent="0.3">
      <c r="A579" s="6"/>
      <c r="B579" s="72" t="s">
        <v>3054</v>
      </c>
      <c r="C579" s="72"/>
      <c r="D579" s="72"/>
      <c r="E579" s="72" t="s">
        <v>3727</v>
      </c>
      <c r="F579" s="72" t="s">
        <v>3725</v>
      </c>
      <c r="G579" s="72"/>
      <c r="H579" s="90"/>
      <c r="I579" s="72"/>
      <c r="J579" s="6"/>
    </row>
    <row r="580" spans="1:10" x14ac:dyDescent="0.3">
      <c r="A580" s="6"/>
      <c r="B580" s="72" t="s">
        <v>3054</v>
      </c>
      <c r="C580" s="72"/>
      <c r="D580" s="72" t="s">
        <v>3728</v>
      </c>
      <c r="E580" s="72"/>
      <c r="F580" s="72" t="s">
        <v>3729</v>
      </c>
      <c r="G580" s="72"/>
      <c r="H580" s="90" t="str">
        <f>CONCATENATE(B580,".",D580)</f>
        <v>C.26.7</v>
      </c>
      <c r="I580" s="72" t="str">
        <f>F580</f>
        <v>Herstellung von optischen und fotografischen Instrumenten und Geräten</v>
      </c>
      <c r="J580" s="6"/>
    </row>
    <row r="581" spans="1:10" x14ac:dyDescent="0.3">
      <c r="A581" s="6"/>
      <c r="B581" s="72" t="s">
        <v>3054</v>
      </c>
      <c r="C581" s="72"/>
      <c r="D581" s="72"/>
      <c r="E581" s="72" t="s">
        <v>3730</v>
      </c>
      <c r="F581" s="72" t="s">
        <v>3729</v>
      </c>
      <c r="G581" s="72"/>
      <c r="H581" s="90"/>
      <c r="I581" s="72"/>
      <c r="J581" s="6"/>
    </row>
    <row r="582" spans="1:10" x14ac:dyDescent="0.3">
      <c r="A582" s="6"/>
      <c r="B582" s="72" t="s">
        <v>3054</v>
      </c>
      <c r="C582" s="72"/>
      <c r="D582" s="72"/>
      <c r="E582" s="72" t="s">
        <v>3731</v>
      </c>
      <c r="F582" s="72" t="s">
        <v>3729</v>
      </c>
      <c r="G582" s="72"/>
      <c r="H582" s="90"/>
      <c r="I582" s="72"/>
      <c r="J582" s="6"/>
    </row>
    <row r="583" spans="1:10" x14ac:dyDescent="0.3">
      <c r="A583" s="6"/>
      <c r="B583" s="72" t="s">
        <v>3054</v>
      </c>
      <c r="C583" s="72"/>
      <c r="D583" s="72" t="s">
        <v>3732</v>
      </c>
      <c r="E583" s="72"/>
      <c r="F583" s="72" t="s">
        <v>3733</v>
      </c>
      <c r="G583" s="72"/>
      <c r="H583" s="90" t="str">
        <f>CONCATENATE(B583,".",D583)</f>
        <v>C.26.8</v>
      </c>
      <c r="I583" s="72" t="str">
        <f>F583</f>
        <v>Herstellung von magnetischen und optischen Datenträgern</v>
      </c>
      <c r="J583" s="6"/>
    </row>
    <row r="584" spans="1:10" x14ac:dyDescent="0.3">
      <c r="A584" s="6"/>
      <c r="B584" s="72" t="s">
        <v>3054</v>
      </c>
      <c r="C584" s="72"/>
      <c r="D584" s="72"/>
      <c r="E584" s="72" t="s">
        <v>3734</v>
      </c>
      <c r="F584" s="72" t="s">
        <v>3733</v>
      </c>
      <c r="G584" s="72"/>
      <c r="H584" s="90"/>
      <c r="I584" s="72"/>
      <c r="J584" s="6"/>
    </row>
    <row r="585" spans="1:10" x14ac:dyDescent="0.3">
      <c r="A585" s="6"/>
      <c r="B585" s="72" t="s">
        <v>3054</v>
      </c>
      <c r="C585" s="72"/>
      <c r="D585" s="72"/>
      <c r="E585" s="72" t="s">
        <v>3735</v>
      </c>
      <c r="F585" s="72" t="s">
        <v>3733</v>
      </c>
      <c r="G585" s="72"/>
      <c r="H585" s="90"/>
      <c r="I585" s="72"/>
      <c r="J585" s="6"/>
    </row>
    <row r="586" spans="1:10" x14ac:dyDescent="0.3">
      <c r="A586" s="6"/>
      <c r="B586" s="72" t="s">
        <v>3054</v>
      </c>
      <c r="C586" s="72" t="s">
        <v>3736</v>
      </c>
      <c r="D586" s="72"/>
      <c r="E586" s="72"/>
      <c r="F586" s="72" t="s">
        <v>3737</v>
      </c>
      <c r="G586" s="72"/>
      <c r="H586" s="90"/>
      <c r="I586" s="72"/>
      <c r="J586" s="6"/>
    </row>
    <row r="587" spans="1:10" x14ac:dyDescent="0.3">
      <c r="A587" s="6"/>
      <c r="B587" s="72" t="s">
        <v>3054</v>
      </c>
      <c r="C587" s="72"/>
      <c r="D587" s="72" t="s">
        <v>3738</v>
      </c>
      <c r="E587" s="72"/>
      <c r="F587" s="72" t="s">
        <v>3739</v>
      </c>
      <c r="G587" s="72"/>
      <c r="H587" s="90" t="str">
        <f>CONCATENATE(B587,".",D587)</f>
        <v>C.27.1</v>
      </c>
      <c r="I587" s="72" t="str">
        <f>F587</f>
        <v>Herstellung von Elektromotoren, Generatoren, Transformatoren, Elektrizitätsverteilungs- und 
-schalteinrichtungen</v>
      </c>
      <c r="J587" s="6"/>
    </row>
    <row r="588" spans="1:10" x14ac:dyDescent="0.3">
      <c r="A588" s="6"/>
      <c r="B588" s="72" t="s">
        <v>3054</v>
      </c>
      <c r="C588" s="72"/>
      <c r="D588" s="72"/>
      <c r="E588" s="72" t="s">
        <v>3740</v>
      </c>
      <c r="F588" s="72" t="s">
        <v>3741</v>
      </c>
      <c r="G588" s="72"/>
      <c r="H588" s="90"/>
      <c r="I588" s="72"/>
      <c r="J588" s="6"/>
    </row>
    <row r="589" spans="1:10" x14ac:dyDescent="0.3">
      <c r="A589" s="6"/>
      <c r="B589" s="72" t="s">
        <v>3054</v>
      </c>
      <c r="C589" s="72"/>
      <c r="D589" s="72"/>
      <c r="E589" s="72" t="s">
        <v>3742</v>
      </c>
      <c r="F589" s="72" t="s">
        <v>3741</v>
      </c>
      <c r="G589" s="72"/>
      <c r="H589" s="90"/>
      <c r="I589" s="72"/>
      <c r="J589" s="6"/>
    </row>
    <row r="590" spans="1:10" x14ac:dyDescent="0.3">
      <c r="A590" s="6"/>
      <c r="B590" s="72" t="s">
        <v>3054</v>
      </c>
      <c r="C590" s="72"/>
      <c r="D590" s="72"/>
      <c r="E590" s="72" t="s">
        <v>3743</v>
      </c>
      <c r="F590" s="72" t="s">
        <v>3744</v>
      </c>
      <c r="G590" s="72"/>
      <c r="H590" s="90"/>
      <c r="I590" s="72"/>
      <c r="J590" s="6"/>
    </row>
    <row r="591" spans="1:10" x14ac:dyDescent="0.3">
      <c r="A591" s="6"/>
      <c r="B591" s="72" t="s">
        <v>3054</v>
      </c>
      <c r="C591" s="72"/>
      <c r="D591" s="72"/>
      <c r="E591" s="72" t="s">
        <v>3745</v>
      </c>
      <c r="F591" s="72" t="s">
        <v>3744</v>
      </c>
      <c r="G591" s="72"/>
      <c r="H591" s="90"/>
      <c r="I591" s="72"/>
      <c r="J591" s="6"/>
    </row>
    <row r="592" spans="1:10" x14ac:dyDescent="0.3">
      <c r="A592" s="6"/>
      <c r="B592" s="72" t="s">
        <v>3054</v>
      </c>
      <c r="C592" s="72"/>
      <c r="D592" s="72" t="s">
        <v>3746</v>
      </c>
      <c r="E592" s="72"/>
      <c r="F592" s="72" t="s">
        <v>3747</v>
      </c>
      <c r="G592" s="72"/>
      <c r="H592" s="90" t="str">
        <f>CONCATENATE(B592,".",D592)</f>
        <v>C.27.2</v>
      </c>
      <c r="I592" s="72" t="str">
        <f>F592</f>
        <v>Herstellung von Batterien und Akkumulatoren</v>
      </c>
      <c r="J592" s="6"/>
    </row>
    <row r="593" spans="1:10" x14ac:dyDescent="0.3">
      <c r="A593" s="6"/>
      <c r="B593" s="72" t="s">
        <v>3054</v>
      </c>
      <c r="C593" s="72"/>
      <c r="D593" s="72"/>
      <c r="E593" s="72" t="s">
        <v>3748</v>
      </c>
      <c r="F593" s="72" t="s">
        <v>3747</v>
      </c>
      <c r="G593" s="72"/>
      <c r="H593" s="90"/>
      <c r="I593" s="72"/>
      <c r="J593" s="6"/>
    </row>
    <row r="594" spans="1:10" x14ac:dyDescent="0.3">
      <c r="A594" s="6"/>
      <c r="B594" s="72" t="s">
        <v>3054</v>
      </c>
      <c r="C594" s="72"/>
      <c r="D594" s="72"/>
      <c r="E594" s="72" t="s">
        <v>3749</v>
      </c>
      <c r="F594" s="72" t="s">
        <v>3747</v>
      </c>
      <c r="G594" s="72"/>
      <c r="H594" s="90"/>
      <c r="I594" s="72"/>
      <c r="J594" s="6"/>
    </row>
    <row r="595" spans="1:10" x14ac:dyDescent="0.3">
      <c r="A595" s="6"/>
      <c r="B595" s="72" t="s">
        <v>3054</v>
      </c>
      <c r="C595" s="72"/>
      <c r="D595" s="72" t="s">
        <v>3750</v>
      </c>
      <c r="E595" s="72"/>
      <c r="F595" s="72" t="s">
        <v>3751</v>
      </c>
      <c r="G595" s="72"/>
      <c r="H595" s="90" t="str">
        <f>CONCATENATE(B595,".",D595)</f>
        <v>C.27.3</v>
      </c>
      <c r="I595" s="72" t="str">
        <f>F595</f>
        <v>Herstellung von Kabeln und elektrischem Installationsmaterial</v>
      </c>
      <c r="J595" s="6"/>
    </row>
    <row r="596" spans="1:10" x14ac:dyDescent="0.3">
      <c r="A596" s="6"/>
      <c r="B596" s="72" t="s">
        <v>3054</v>
      </c>
      <c r="C596" s="72"/>
      <c r="D596" s="72"/>
      <c r="E596" s="72" t="s">
        <v>3752</v>
      </c>
      <c r="F596" s="72" t="s">
        <v>3753</v>
      </c>
      <c r="G596" s="72"/>
      <c r="H596" s="90"/>
      <c r="I596" s="72"/>
      <c r="J596" s="6"/>
    </row>
    <row r="597" spans="1:10" x14ac:dyDescent="0.3">
      <c r="A597" s="6"/>
      <c r="B597" s="72" t="s">
        <v>3054</v>
      </c>
      <c r="C597" s="72"/>
      <c r="D597" s="72"/>
      <c r="E597" s="72" t="s">
        <v>3754</v>
      </c>
      <c r="F597" s="72" t="s">
        <v>3753</v>
      </c>
      <c r="G597" s="72"/>
      <c r="H597" s="90"/>
      <c r="I597" s="72"/>
      <c r="J597" s="6"/>
    </row>
    <row r="598" spans="1:10" x14ac:dyDescent="0.3">
      <c r="A598" s="6"/>
      <c r="B598" s="72" t="s">
        <v>3054</v>
      </c>
      <c r="C598" s="72"/>
      <c r="D598" s="72"/>
      <c r="E598" s="72" t="s">
        <v>3755</v>
      </c>
      <c r="F598" s="72" t="s">
        <v>3756</v>
      </c>
      <c r="G598" s="72"/>
      <c r="H598" s="90"/>
      <c r="I598" s="72"/>
      <c r="J598" s="6"/>
    </row>
    <row r="599" spans="1:10" x14ac:dyDescent="0.3">
      <c r="A599" s="6"/>
      <c r="B599" s="72" t="s">
        <v>3054</v>
      </c>
      <c r="C599" s="72"/>
      <c r="D599" s="72"/>
      <c r="E599" s="72" t="s">
        <v>3757</v>
      </c>
      <c r="F599" s="72" t="s">
        <v>3756</v>
      </c>
      <c r="G599" s="72"/>
      <c r="H599" s="90"/>
      <c r="I599" s="72"/>
      <c r="J599" s="6"/>
    </row>
    <row r="600" spans="1:10" x14ac:dyDescent="0.3">
      <c r="A600" s="6"/>
      <c r="B600" s="72" t="s">
        <v>3054</v>
      </c>
      <c r="C600" s="72"/>
      <c r="D600" s="72"/>
      <c r="E600" s="72" t="s">
        <v>3758</v>
      </c>
      <c r="F600" s="72" t="s">
        <v>3759</v>
      </c>
      <c r="G600" s="72"/>
      <c r="H600" s="90"/>
      <c r="I600" s="72"/>
      <c r="J600" s="6"/>
    </row>
    <row r="601" spans="1:10" x14ac:dyDescent="0.3">
      <c r="A601" s="6"/>
      <c r="B601" s="72" t="s">
        <v>3054</v>
      </c>
      <c r="C601" s="72"/>
      <c r="D601" s="72"/>
      <c r="E601" s="72" t="s">
        <v>3760</v>
      </c>
      <c r="F601" s="72" t="s">
        <v>3759</v>
      </c>
      <c r="G601" s="72"/>
      <c r="H601" s="90"/>
      <c r="I601" s="72"/>
      <c r="J601" s="6"/>
    </row>
    <row r="602" spans="1:10" x14ac:dyDescent="0.3">
      <c r="A602" s="6"/>
      <c r="B602" s="72" t="s">
        <v>3054</v>
      </c>
      <c r="C602" s="72"/>
      <c r="D602" s="72" t="s">
        <v>3761</v>
      </c>
      <c r="E602" s="72"/>
      <c r="F602" s="72" t="s">
        <v>3762</v>
      </c>
      <c r="G602" s="72"/>
      <c r="H602" s="90" t="str">
        <f>CONCATENATE(B602,".",D602)</f>
        <v>C.27.4</v>
      </c>
      <c r="I602" s="72" t="str">
        <f>F602</f>
        <v>Herstellung von elektrischen Lampen und Leuchten</v>
      </c>
      <c r="J602" s="6"/>
    </row>
    <row r="603" spans="1:10" x14ac:dyDescent="0.3">
      <c r="A603" s="6"/>
      <c r="B603" s="72" t="s">
        <v>3054</v>
      </c>
      <c r="C603" s="72"/>
      <c r="D603" s="72"/>
      <c r="E603" s="72" t="s">
        <v>3763</v>
      </c>
      <c r="F603" s="72" t="s">
        <v>3762</v>
      </c>
      <c r="G603" s="72"/>
      <c r="H603" s="90"/>
      <c r="I603" s="72"/>
      <c r="J603" s="6"/>
    </row>
    <row r="604" spans="1:10" x14ac:dyDescent="0.3">
      <c r="A604" s="6"/>
      <c r="B604" s="72" t="s">
        <v>3054</v>
      </c>
      <c r="C604" s="72"/>
      <c r="D604" s="72"/>
      <c r="E604" s="72" t="s">
        <v>3764</v>
      </c>
      <c r="F604" s="72" t="s">
        <v>3762</v>
      </c>
      <c r="G604" s="72"/>
      <c r="H604" s="90"/>
      <c r="I604" s="72"/>
      <c r="J604" s="6"/>
    </row>
    <row r="605" spans="1:10" x14ac:dyDescent="0.3">
      <c r="A605" s="6"/>
      <c r="B605" s="72" t="s">
        <v>3054</v>
      </c>
      <c r="C605" s="72"/>
      <c r="D605" s="72" t="s">
        <v>3765</v>
      </c>
      <c r="E605" s="72"/>
      <c r="F605" s="72" t="s">
        <v>3766</v>
      </c>
      <c r="G605" s="72"/>
      <c r="H605" s="90" t="str">
        <f>CONCATENATE(B605,".",D605)</f>
        <v>C.27.5</v>
      </c>
      <c r="I605" s="72" t="str">
        <f>F605</f>
        <v>Herstellung von Haushaltsgeräten</v>
      </c>
      <c r="J605" s="6"/>
    </row>
    <row r="606" spans="1:10" x14ac:dyDescent="0.3">
      <c r="A606" s="6"/>
      <c r="B606" s="72" t="s">
        <v>3054</v>
      </c>
      <c r="C606" s="72"/>
      <c r="D606" s="72"/>
      <c r="E606" s="72" t="s">
        <v>3767</v>
      </c>
      <c r="F606" s="72" t="s">
        <v>3768</v>
      </c>
      <c r="G606" s="72"/>
      <c r="H606" s="90"/>
      <c r="I606" s="72"/>
      <c r="J606" s="6"/>
    </row>
    <row r="607" spans="1:10" x14ac:dyDescent="0.3">
      <c r="A607" s="6"/>
      <c r="B607" s="72" t="s">
        <v>3054</v>
      </c>
      <c r="C607" s="72"/>
      <c r="D607" s="72"/>
      <c r="E607" s="72" t="s">
        <v>3769</v>
      </c>
      <c r="F607" s="72" t="s">
        <v>3768</v>
      </c>
      <c r="G607" s="72"/>
      <c r="H607" s="90"/>
      <c r="I607" s="72"/>
      <c r="J607" s="6"/>
    </row>
    <row r="608" spans="1:10" x14ac:dyDescent="0.3">
      <c r="A608" s="6"/>
      <c r="B608" s="72" t="s">
        <v>3054</v>
      </c>
      <c r="C608" s="72"/>
      <c r="D608" s="72"/>
      <c r="E608" s="72" t="s">
        <v>3770</v>
      </c>
      <c r="F608" s="72" t="s">
        <v>3771</v>
      </c>
      <c r="G608" s="72"/>
      <c r="H608" s="90"/>
      <c r="I608" s="72"/>
      <c r="J608" s="6"/>
    </row>
    <row r="609" spans="1:10" x14ac:dyDescent="0.3">
      <c r="A609" s="6"/>
      <c r="B609" s="72" t="s">
        <v>3054</v>
      </c>
      <c r="C609" s="72"/>
      <c r="D609" s="72"/>
      <c r="E609" s="72" t="s">
        <v>3772</v>
      </c>
      <c r="F609" s="72" t="s">
        <v>3771</v>
      </c>
      <c r="G609" s="72"/>
      <c r="H609" s="90"/>
      <c r="I609" s="72"/>
      <c r="J609" s="6"/>
    </row>
    <row r="610" spans="1:10" x14ac:dyDescent="0.3">
      <c r="A610" s="6"/>
      <c r="B610" s="72" t="s">
        <v>3054</v>
      </c>
      <c r="C610" s="72"/>
      <c r="D610" s="72" t="s">
        <v>3773</v>
      </c>
      <c r="E610" s="72"/>
      <c r="F610" s="72" t="s">
        <v>3774</v>
      </c>
      <c r="G610" s="72"/>
      <c r="H610" s="90" t="str">
        <f>CONCATENATE(B610,".",D610)</f>
        <v>C.27.9</v>
      </c>
      <c r="I610" s="72" t="str">
        <f>F610</f>
        <v>Herstellung von sonstigen elektrischen Ausrüstungen und Geräten a. n. g.</v>
      </c>
      <c r="J610" s="6"/>
    </row>
    <row r="611" spans="1:10" x14ac:dyDescent="0.3">
      <c r="A611" s="6"/>
      <c r="B611" s="72" t="s">
        <v>3054</v>
      </c>
      <c r="C611" s="72"/>
      <c r="D611" s="72"/>
      <c r="E611" s="72" t="s">
        <v>3775</v>
      </c>
      <c r="F611" s="72" t="s">
        <v>3774</v>
      </c>
      <c r="G611" s="72"/>
      <c r="H611" s="90"/>
      <c r="I611" s="72"/>
      <c r="J611" s="6"/>
    </row>
    <row r="612" spans="1:10" x14ac:dyDescent="0.3">
      <c r="A612" s="6"/>
      <c r="B612" s="72" t="s">
        <v>3054</v>
      </c>
      <c r="C612" s="72"/>
      <c r="D612" s="72"/>
      <c r="E612" s="72" t="s">
        <v>3776</v>
      </c>
      <c r="F612" s="72" t="s">
        <v>3774</v>
      </c>
      <c r="G612" s="72"/>
      <c r="H612" s="90"/>
      <c r="I612" s="72"/>
      <c r="J612" s="6"/>
    </row>
    <row r="613" spans="1:10" x14ac:dyDescent="0.3">
      <c r="A613" s="6"/>
      <c r="B613" s="72" t="s">
        <v>3054</v>
      </c>
      <c r="C613" s="72" t="s">
        <v>3777</v>
      </c>
      <c r="D613" s="72"/>
      <c r="E613" s="72"/>
      <c r="F613" s="72" t="s">
        <v>3778</v>
      </c>
      <c r="G613" s="72"/>
      <c r="H613" s="90"/>
      <c r="I613" s="72"/>
      <c r="J613" s="6"/>
    </row>
    <row r="614" spans="1:10" x14ac:dyDescent="0.3">
      <c r="A614" s="6"/>
      <c r="B614" s="72" t="s">
        <v>3054</v>
      </c>
      <c r="C614" s="72"/>
      <c r="D614" s="72" t="s">
        <v>3779</v>
      </c>
      <c r="E614" s="72"/>
      <c r="F614" s="72" t="s">
        <v>3780</v>
      </c>
      <c r="G614" s="72"/>
      <c r="H614" s="90" t="str">
        <f>CONCATENATE(B614,".",D614)</f>
        <v>C.28.1</v>
      </c>
      <c r="I614" s="72" t="str">
        <f>F614</f>
        <v>Herstellung von nicht wirtschaftszweigspezifischen Maschinen</v>
      </c>
      <c r="J614" s="6"/>
    </row>
    <row r="615" spans="1:10" x14ac:dyDescent="0.3">
      <c r="A615" s="6"/>
      <c r="B615" s="72" t="s">
        <v>3054</v>
      </c>
      <c r="C615" s="72"/>
      <c r="D615" s="72"/>
      <c r="E615" s="72" t="s">
        <v>3781</v>
      </c>
      <c r="F615" s="72" t="s">
        <v>3782</v>
      </c>
      <c r="G615" s="72"/>
      <c r="H615" s="90"/>
      <c r="I615" s="72"/>
      <c r="J615" s="6"/>
    </row>
    <row r="616" spans="1:10" x14ac:dyDescent="0.3">
      <c r="A616" s="6"/>
      <c r="B616" s="72" t="s">
        <v>3054</v>
      </c>
      <c r="C616" s="72"/>
      <c r="D616" s="72"/>
      <c r="E616" s="72" t="s">
        <v>3783</v>
      </c>
      <c r="F616" s="72" t="s">
        <v>3782</v>
      </c>
      <c r="G616" s="72"/>
      <c r="H616" s="90"/>
      <c r="I616" s="72"/>
      <c r="J616" s="6"/>
    </row>
    <row r="617" spans="1:10" x14ac:dyDescent="0.3">
      <c r="A617" s="6"/>
      <c r="B617" s="72" t="s">
        <v>3054</v>
      </c>
      <c r="C617" s="72"/>
      <c r="D617" s="72"/>
      <c r="E617" s="72" t="s">
        <v>3784</v>
      </c>
      <c r="F617" s="72" t="s">
        <v>3785</v>
      </c>
      <c r="G617" s="72"/>
      <c r="H617" s="90"/>
      <c r="I617" s="72"/>
      <c r="J617" s="6"/>
    </row>
    <row r="618" spans="1:10" x14ac:dyDescent="0.3">
      <c r="A618" s="6"/>
      <c r="B618" s="72" t="s">
        <v>3054</v>
      </c>
      <c r="C618" s="72"/>
      <c r="D618" s="72"/>
      <c r="E618" s="72" t="s">
        <v>3786</v>
      </c>
      <c r="F618" s="72" t="s">
        <v>3785</v>
      </c>
      <c r="G618" s="72"/>
      <c r="H618" s="90"/>
      <c r="I618" s="72"/>
      <c r="J618" s="6"/>
    </row>
    <row r="619" spans="1:10" x14ac:dyDescent="0.3">
      <c r="A619" s="6"/>
      <c r="B619" s="72" t="s">
        <v>3054</v>
      </c>
      <c r="C619" s="72"/>
      <c r="D619" s="72"/>
      <c r="E619" s="72" t="s">
        <v>3787</v>
      </c>
      <c r="F619" s="72" t="s">
        <v>3788</v>
      </c>
      <c r="G619" s="72"/>
      <c r="H619" s="90"/>
      <c r="I619" s="72"/>
      <c r="J619" s="6"/>
    </row>
    <row r="620" spans="1:10" x14ac:dyDescent="0.3">
      <c r="A620" s="6"/>
      <c r="B620" s="72" t="s">
        <v>3054</v>
      </c>
      <c r="C620" s="72"/>
      <c r="D620" s="72"/>
      <c r="E620" s="72" t="s">
        <v>3789</v>
      </c>
      <c r="F620" s="72" t="s">
        <v>3788</v>
      </c>
      <c r="G620" s="72"/>
      <c r="H620" s="90"/>
      <c r="I620" s="72"/>
      <c r="J620" s="6"/>
    </row>
    <row r="621" spans="1:10" x14ac:dyDescent="0.3">
      <c r="A621" s="6"/>
      <c r="B621" s="72" t="s">
        <v>3054</v>
      </c>
      <c r="C621" s="72"/>
      <c r="D621" s="72"/>
      <c r="E621" s="72" t="s">
        <v>3790</v>
      </c>
      <c r="F621" s="72" t="s">
        <v>3791</v>
      </c>
      <c r="G621" s="72"/>
      <c r="H621" s="90"/>
      <c r="I621" s="72"/>
      <c r="J621" s="6"/>
    </row>
    <row r="622" spans="1:10" x14ac:dyDescent="0.3">
      <c r="A622" s="6"/>
      <c r="B622" s="72" t="s">
        <v>3054</v>
      </c>
      <c r="C622" s="72"/>
      <c r="D622" s="72"/>
      <c r="E622" s="72" t="s">
        <v>3792</v>
      </c>
      <c r="F622" s="72" t="s">
        <v>3791</v>
      </c>
      <c r="G622" s="72"/>
      <c r="H622" s="90"/>
      <c r="I622" s="72"/>
      <c r="J622" s="6"/>
    </row>
    <row r="623" spans="1:10" x14ac:dyDescent="0.3">
      <c r="A623" s="6"/>
      <c r="B623" s="72" t="s">
        <v>3054</v>
      </c>
      <c r="C623" s="72"/>
      <c r="D623" s="72"/>
      <c r="E623" s="72" t="s">
        <v>3793</v>
      </c>
      <c r="F623" s="72" t="s">
        <v>3794</v>
      </c>
      <c r="G623" s="72"/>
      <c r="H623" s="90"/>
      <c r="I623" s="72"/>
      <c r="J623" s="6"/>
    </row>
    <row r="624" spans="1:10" x14ac:dyDescent="0.3">
      <c r="A624" s="6"/>
      <c r="B624" s="72" t="s">
        <v>3054</v>
      </c>
      <c r="C624" s="72"/>
      <c r="D624" s="72"/>
      <c r="E624" s="72" t="s">
        <v>3795</v>
      </c>
      <c r="F624" s="72" t="s">
        <v>3794</v>
      </c>
      <c r="G624" s="72"/>
      <c r="H624" s="90"/>
      <c r="I624" s="72"/>
      <c r="J624" s="6"/>
    </row>
    <row r="625" spans="1:10" x14ac:dyDescent="0.3">
      <c r="A625" s="6"/>
      <c r="B625" s="72" t="s">
        <v>3054</v>
      </c>
      <c r="C625" s="72"/>
      <c r="D625" s="72" t="s">
        <v>3796</v>
      </c>
      <c r="E625" s="72"/>
      <c r="F625" s="72" t="s">
        <v>3797</v>
      </c>
      <c r="G625" s="72"/>
      <c r="H625" s="90" t="str">
        <f>CONCATENATE(B625,".",D625)</f>
        <v>C.28.2</v>
      </c>
      <c r="I625" s="72" t="str">
        <f>F625</f>
        <v>Herstellung von sonstigen nicht wirtschaftszweigspezifischen Maschinen</v>
      </c>
      <c r="J625" s="6"/>
    </row>
    <row r="626" spans="1:10" x14ac:dyDescent="0.3">
      <c r="A626" s="6"/>
      <c r="B626" s="72" t="s">
        <v>3054</v>
      </c>
      <c r="C626" s="72"/>
      <c r="D626" s="72"/>
      <c r="E626" s="72" t="s">
        <v>3798</v>
      </c>
      <c r="F626" s="72" t="s">
        <v>3799</v>
      </c>
      <c r="G626" s="72"/>
      <c r="H626" s="90"/>
      <c r="I626" s="72"/>
      <c r="J626" s="6"/>
    </row>
    <row r="627" spans="1:10" x14ac:dyDescent="0.3">
      <c r="A627" s="6"/>
      <c r="B627" s="72" t="s">
        <v>3054</v>
      </c>
      <c r="C627" s="72"/>
      <c r="D627" s="72"/>
      <c r="E627" s="72" t="s">
        <v>3800</v>
      </c>
      <c r="F627" s="72" t="s">
        <v>3801</v>
      </c>
      <c r="G627" s="72"/>
      <c r="H627" s="90"/>
      <c r="I627" s="72"/>
      <c r="J627" s="6"/>
    </row>
    <row r="628" spans="1:10" x14ac:dyDescent="0.3">
      <c r="A628" s="6"/>
      <c r="B628" s="72" t="s">
        <v>3054</v>
      </c>
      <c r="C628" s="72"/>
      <c r="D628" s="72"/>
      <c r="E628" s="72" t="s">
        <v>3802</v>
      </c>
      <c r="F628" s="72" t="s">
        <v>3803</v>
      </c>
      <c r="G628" s="72"/>
      <c r="H628" s="90"/>
      <c r="I628" s="72"/>
      <c r="J628" s="6"/>
    </row>
    <row r="629" spans="1:10" x14ac:dyDescent="0.3">
      <c r="A629" s="6"/>
      <c r="B629" s="72" t="s">
        <v>3054</v>
      </c>
      <c r="C629" s="72"/>
      <c r="D629" s="72"/>
      <c r="E629" s="72" t="s">
        <v>3804</v>
      </c>
      <c r="F629" s="72" t="s">
        <v>3805</v>
      </c>
      <c r="G629" s="72"/>
      <c r="H629" s="90"/>
      <c r="I629" s="72"/>
      <c r="J629" s="6"/>
    </row>
    <row r="630" spans="1:10" x14ac:dyDescent="0.3">
      <c r="A630" s="6"/>
      <c r="B630" s="72" t="s">
        <v>3054</v>
      </c>
      <c r="C630" s="72"/>
      <c r="D630" s="72"/>
      <c r="E630" s="72" t="s">
        <v>3806</v>
      </c>
      <c r="F630" s="72" t="s">
        <v>3805</v>
      </c>
      <c r="G630" s="72"/>
      <c r="H630" s="90"/>
      <c r="I630" s="72"/>
      <c r="J630" s="6"/>
    </row>
    <row r="631" spans="1:10" x14ac:dyDescent="0.3">
      <c r="A631" s="6"/>
      <c r="B631" s="72" t="s">
        <v>3054</v>
      </c>
      <c r="C631" s="72"/>
      <c r="D631" s="72"/>
      <c r="E631" s="72" t="s">
        <v>3807</v>
      </c>
      <c r="F631" s="72" t="s">
        <v>3808</v>
      </c>
      <c r="G631" s="72"/>
      <c r="H631" s="90"/>
      <c r="I631" s="72"/>
      <c r="J631" s="6"/>
    </row>
    <row r="632" spans="1:10" x14ac:dyDescent="0.3">
      <c r="A632" s="6"/>
      <c r="B632" s="72" t="s">
        <v>3054</v>
      </c>
      <c r="C632" s="72"/>
      <c r="D632" s="72"/>
      <c r="E632" s="72" t="s">
        <v>3809</v>
      </c>
      <c r="F632" s="72" t="s">
        <v>3808</v>
      </c>
      <c r="G632" s="72"/>
      <c r="H632" s="90"/>
      <c r="I632" s="72"/>
      <c r="J632" s="6"/>
    </row>
    <row r="633" spans="1:10" x14ac:dyDescent="0.3">
      <c r="A633" s="6"/>
      <c r="B633" s="72" t="s">
        <v>3054</v>
      </c>
      <c r="C633" s="72"/>
      <c r="D633" s="72"/>
      <c r="E633" s="72" t="s">
        <v>3810</v>
      </c>
      <c r="F633" s="72" t="s">
        <v>3811</v>
      </c>
      <c r="G633" s="72"/>
      <c r="H633" s="90"/>
      <c r="I633" s="72"/>
      <c r="J633" s="6"/>
    </row>
    <row r="634" spans="1:10" x14ac:dyDescent="0.3">
      <c r="A634" s="6"/>
      <c r="B634" s="72" t="s">
        <v>3054</v>
      </c>
      <c r="C634" s="72"/>
      <c r="D634" s="72"/>
      <c r="E634" s="72" t="s">
        <v>3812</v>
      </c>
      <c r="F634" s="72" t="s">
        <v>3811</v>
      </c>
      <c r="G634" s="72"/>
      <c r="H634" s="90"/>
      <c r="I634" s="72"/>
      <c r="J634" s="6"/>
    </row>
    <row r="635" spans="1:10" x14ac:dyDescent="0.3">
      <c r="A635" s="6"/>
      <c r="B635" s="72" t="s">
        <v>3054</v>
      </c>
      <c r="C635" s="72"/>
      <c r="D635" s="72"/>
      <c r="E635" s="72" t="s">
        <v>3813</v>
      </c>
      <c r="F635" s="72" t="s">
        <v>3814</v>
      </c>
      <c r="G635" s="72"/>
      <c r="H635" s="90"/>
      <c r="I635" s="72"/>
      <c r="J635" s="6"/>
    </row>
    <row r="636" spans="1:10" x14ac:dyDescent="0.3">
      <c r="A636" s="6"/>
      <c r="B636" s="72" t="s">
        <v>3054</v>
      </c>
      <c r="C636" s="72"/>
      <c r="D636" s="72"/>
      <c r="E636" s="72" t="s">
        <v>3815</v>
      </c>
      <c r="F636" s="72" t="s">
        <v>3814</v>
      </c>
      <c r="G636" s="72"/>
      <c r="H636" s="90"/>
      <c r="I636" s="72"/>
      <c r="J636" s="6"/>
    </row>
    <row r="637" spans="1:10" x14ac:dyDescent="0.3">
      <c r="A637" s="6"/>
      <c r="B637" s="72" t="s">
        <v>3054</v>
      </c>
      <c r="C637" s="72"/>
      <c r="D637" s="72"/>
      <c r="E637" s="72" t="s">
        <v>3816</v>
      </c>
      <c r="F637" s="72" t="s">
        <v>3817</v>
      </c>
      <c r="G637" s="72"/>
      <c r="H637" s="90"/>
      <c r="I637" s="72"/>
      <c r="J637" s="6"/>
    </row>
    <row r="638" spans="1:10" x14ac:dyDescent="0.3">
      <c r="A638" s="6"/>
      <c r="B638" s="72" t="s">
        <v>3054</v>
      </c>
      <c r="C638" s="72"/>
      <c r="D638" s="72"/>
      <c r="E638" s="72" t="s">
        <v>3818</v>
      </c>
      <c r="F638" s="72" t="s">
        <v>3817</v>
      </c>
      <c r="G638" s="72"/>
      <c r="H638" s="90"/>
      <c r="I638" s="72"/>
      <c r="J638" s="6"/>
    </row>
    <row r="639" spans="1:10" x14ac:dyDescent="0.3">
      <c r="A639" s="6"/>
      <c r="B639" s="72" t="s">
        <v>3054</v>
      </c>
      <c r="C639" s="72"/>
      <c r="D639" s="72" t="s">
        <v>3819</v>
      </c>
      <c r="E639" s="72"/>
      <c r="F639" s="72" t="s">
        <v>3820</v>
      </c>
      <c r="G639" s="72"/>
      <c r="H639" s="90" t="str">
        <f>CONCATENATE(B639,".",D639)</f>
        <v>C.28.3</v>
      </c>
      <c r="I639" s="72" t="str">
        <f>F639</f>
        <v>Herstellung von land- und forstwirtschaftlichen Maschinen</v>
      </c>
      <c r="J639" s="6"/>
    </row>
    <row r="640" spans="1:10" x14ac:dyDescent="0.3">
      <c r="A640" s="6"/>
      <c r="B640" s="72" t="s">
        <v>3054</v>
      </c>
      <c r="C640" s="72"/>
      <c r="D640" s="72"/>
      <c r="E640" s="72" t="s">
        <v>3821</v>
      </c>
      <c r="F640" s="72" t="s">
        <v>3820</v>
      </c>
      <c r="G640" s="72"/>
      <c r="H640" s="90"/>
      <c r="I640" s="72"/>
      <c r="J640" s="6"/>
    </row>
    <row r="641" spans="1:10" x14ac:dyDescent="0.3">
      <c r="A641" s="6"/>
      <c r="B641" s="72" t="s">
        <v>3054</v>
      </c>
      <c r="C641" s="72"/>
      <c r="D641" s="72"/>
      <c r="E641" s="72" t="s">
        <v>3822</v>
      </c>
      <c r="F641" s="72" t="s">
        <v>3820</v>
      </c>
      <c r="G641" s="72"/>
      <c r="H641" s="90"/>
      <c r="I641" s="72"/>
      <c r="J641" s="6"/>
    </row>
    <row r="642" spans="1:10" x14ac:dyDescent="0.3">
      <c r="A642" s="6"/>
      <c r="B642" s="72" t="s">
        <v>3054</v>
      </c>
      <c r="C642" s="72"/>
      <c r="D642" s="72" t="s">
        <v>3823</v>
      </c>
      <c r="E642" s="72"/>
      <c r="F642" s="72" t="s">
        <v>3824</v>
      </c>
      <c r="G642" s="72"/>
      <c r="H642" s="90" t="str">
        <f>CONCATENATE(B642,".",D642)</f>
        <v>C.28.4</v>
      </c>
      <c r="I642" s="72" t="str">
        <f>F642</f>
        <v>Herstellung von Werkzeugmaschinen</v>
      </c>
      <c r="J642" s="6"/>
    </row>
    <row r="643" spans="1:10" x14ac:dyDescent="0.3">
      <c r="A643" s="6"/>
      <c r="B643" s="72" t="s">
        <v>3054</v>
      </c>
      <c r="C643" s="72"/>
      <c r="D643" s="72"/>
      <c r="E643" s="72" t="s">
        <v>3825</v>
      </c>
      <c r="F643" s="72" t="s">
        <v>3826</v>
      </c>
      <c r="G643" s="72"/>
      <c r="H643" s="90"/>
      <c r="I643" s="72"/>
      <c r="J643" s="6"/>
    </row>
    <row r="644" spans="1:10" x14ac:dyDescent="0.3">
      <c r="A644" s="6"/>
      <c r="B644" s="72" t="s">
        <v>3054</v>
      </c>
      <c r="C644" s="72"/>
      <c r="D644" s="72"/>
      <c r="E644" s="72" t="s">
        <v>3827</v>
      </c>
      <c r="F644" s="72" t="s">
        <v>3826</v>
      </c>
      <c r="G644" s="72"/>
      <c r="H644" s="90"/>
      <c r="I644" s="72"/>
      <c r="J644" s="6"/>
    </row>
    <row r="645" spans="1:10" x14ac:dyDescent="0.3">
      <c r="A645" s="6"/>
      <c r="B645" s="72" t="s">
        <v>3054</v>
      </c>
      <c r="C645" s="72"/>
      <c r="D645" s="72"/>
      <c r="E645" s="72" t="s">
        <v>3828</v>
      </c>
      <c r="F645" s="72" t="s">
        <v>3829</v>
      </c>
      <c r="G645" s="72"/>
      <c r="H645" s="90"/>
      <c r="I645" s="72"/>
      <c r="J645" s="6"/>
    </row>
    <row r="646" spans="1:10" x14ac:dyDescent="0.3">
      <c r="A646" s="6"/>
      <c r="B646" s="72" t="s">
        <v>3054</v>
      </c>
      <c r="C646" s="72"/>
      <c r="D646" s="72"/>
      <c r="E646" s="72" t="s">
        <v>3830</v>
      </c>
      <c r="F646" s="72" t="s">
        <v>3831</v>
      </c>
      <c r="G646" s="72"/>
      <c r="H646" s="90"/>
      <c r="I646" s="72"/>
      <c r="J646" s="6"/>
    </row>
    <row r="647" spans="1:10" x14ac:dyDescent="0.3">
      <c r="A647" s="6"/>
      <c r="B647" s="72" t="s">
        <v>3054</v>
      </c>
      <c r="C647" s="72"/>
      <c r="D647" s="72"/>
      <c r="E647" s="72" t="s">
        <v>3832</v>
      </c>
      <c r="F647" s="72" t="s">
        <v>3833</v>
      </c>
      <c r="G647" s="72"/>
      <c r="H647" s="90"/>
      <c r="I647" s="72"/>
      <c r="J647" s="6"/>
    </row>
    <row r="648" spans="1:10" x14ac:dyDescent="0.3">
      <c r="A648" s="6"/>
      <c r="B648" s="72" t="s">
        <v>3054</v>
      </c>
      <c r="C648" s="72"/>
      <c r="D648" s="72"/>
      <c r="E648" s="72" t="s">
        <v>3834</v>
      </c>
      <c r="F648" s="72" t="s">
        <v>3835</v>
      </c>
      <c r="G648" s="72"/>
      <c r="H648" s="90"/>
      <c r="I648" s="72"/>
      <c r="J648" s="6"/>
    </row>
    <row r="649" spans="1:10" x14ac:dyDescent="0.3">
      <c r="A649" s="6"/>
      <c r="B649" s="72" t="s">
        <v>3054</v>
      </c>
      <c r="C649" s="72"/>
      <c r="D649" s="72"/>
      <c r="E649" s="72" t="s">
        <v>3836</v>
      </c>
      <c r="F649" s="72" t="s">
        <v>3837</v>
      </c>
      <c r="G649" s="72"/>
      <c r="H649" s="90"/>
      <c r="I649" s="72"/>
      <c r="J649" s="6"/>
    </row>
    <row r="650" spans="1:10" x14ac:dyDescent="0.3">
      <c r="A650" s="6"/>
      <c r="B650" s="72" t="s">
        <v>3054</v>
      </c>
      <c r="C650" s="72"/>
      <c r="D650" s="72" t="s">
        <v>3838</v>
      </c>
      <c r="E650" s="72"/>
      <c r="F650" s="72" t="s">
        <v>3839</v>
      </c>
      <c r="G650" s="72"/>
      <c r="H650" s="90" t="str">
        <f>CONCATENATE(B650,".",D650)</f>
        <v>C.28.9</v>
      </c>
      <c r="I650" s="72" t="str">
        <f>F650</f>
        <v>Herstellung von Maschinen für sonstige bestimmte Wirtschaftszweige</v>
      </c>
      <c r="J650" s="6"/>
    </row>
    <row r="651" spans="1:10" x14ac:dyDescent="0.3">
      <c r="A651" s="6"/>
      <c r="B651" s="72" t="s">
        <v>3054</v>
      </c>
      <c r="C651" s="72"/>
      <c r="D651" s="72"/>
      <c r="E651" s="72" t="s">
        <v>3840</v>
      </c>
      <c r="F651" s="72" t="s">
        <v>3841</v>
      </c>
      <c r="G651" s="72"/>
      <c r="H651" s="90"/>
      <c r="I651" s="72"/>
      <c r="J651" s="6"/>
    </row>
    <row r="652" spans="1:10" x14ac:dyDescent="0.3">
      <c r="A652" s="6"/>
      <c r="B652" s="72" t="s">
        <v>3054</v>
      </c>
      <c r="C652" s="72"/>
      <c r="D652" s="72"/>
      <c r="E652" s="72" t="s">
        <v>3842</v>
      </c>
      <c r="F652" s="72" t="s">
        <v>3841</v>
      </c>
      <c r="G652" s="72"/>
      <c r="H652" s="90"/>
      <c r="I652" s="72"/>
      <c r="J652" s="6"/>
    </row>
    <row r="653" spans="1:10" x14ac:dyDescent="0.3">
      <c r="A653" s="6"/>
      <c r="B653" s="72" t="s">
        <v>3054</v>
      </c>
      <c r="C653" s="72"/>
      <c r="D653" s="72"/>
      <c r="E653" s="72" t="s">
        <v>3843</v>
      </c>
      <c r="F653" s="72" t="s">
        <v>3844</v>
      </c>
      <c r="G653" s="72"/>
      <c r="H653" s="90"/>
      <c r="I653" s="72"/>
      <c r="J653" s="6"/>
    </row>
    <row r="654" spans="1:10" x14ac:dyDescent="0.3">
      <c r="A654" s="6"/>
      <c r="B654" s="72" t="s">
        <v>3054</v>
      </c>
      <c r="C654" s="72"/>
      <c r="D654" s="72"/>
      <c r="E654" s="72" t="s">
        <v>3845</v>
      </c>
      <c r="F654" s="72" t="s">
        <v>3846</v>
      </c>
      <c r="G654" s="72"/>
      <c r="H654" s="90"/>
      <c r="I654" s="72"/>
      <c r="J654" s="6"/>
    </row>
    <row r="655" spans="1:10" x14ac:dyDescent="0.3">
      <c r="A655" s="6"/>
      <c r="B655" s="72" t="s">
        <v>3054</v>
      </c>
      <c r="C655" s="72"/>
      <c r="D655" s="72"/>
      <c r="E655" s="72" t="s">
        <v>3847</v>
      </c>
      <c r="F655" s="72" t="s">
        <v>3848</v>
      </c>
      <c r="G655" s="72"/>
      <c r="H655" s="90"/>
      <c r="I655" s="72"/>
      <c r="J655" s="6"/>
    </row>
    <row r="656" spans="1:10" x14ac:dyDescent="0.3">
      <c r="A656" s="6"/>
      <c r="B656" s="72" t="s">
        <v>3054</v>
      </c>
      <c r="C656" s="72"/>
      <c r="D656" s="72"/>
      <c r="E656" s="72" t="s">
        <v>3849</v>
      </c>
      <c r="F656" s="72" t="s">
        <v>3850</v>
      </c>
      <c r="G656" s="72"/>
      <c r="H656" s="90"/>
      <c r="I656" s="72"/>
      <c r="J656" s="6"/>
    </row>
    <row r="657" spans="1:10" x14ac:dyDescent="0.3">
      <c r="A657" s="6"/>
      <c r="B657" s="72" t="s">
        <v>3054</v>
      </c>
      <c r="C657" s="72"/>
      <c r="D657" s="72"/>
      <c r="E657" s="72" t="s">
        <v>3851</v>
      </c>
      <c r="F657" s="72" t="s">
        <v>3850</v>
      </c>
      <c r="G657" s="72"/>
      <c r="H657" s="90"/>
      <c r="I657" s="72"/>
      <c r="J657" s="6"/>
    </row>
    <row r="658" spans="1:10" x14ac:dyDescent="0.3">
      <c r="A658" s="6"/>
      <c r="B658" s="72" t="s">
        <v>3054</v>
      </c>
      <c r="C658" s="72"/>
      <c r="D658" s="72"/>
      <c r="E658" s="72" t="s">
        <v>3852</v>
      </c>
      <c r="F658" s="72" t="s">
        <v>3853</v>
      </c>
      <c r="G658" s="72"/>
      <c r="H658" s="90"/>
      <c r="I658" s="72"/>
      <c r="J658" s="6"/>
    </row>
    <row r="659" spans="1:10" x14ac:dyDescent="0.3">
      <c r="A659" s="6"/>
      <c r="B659" s="72" t="s">
        <v>3054</v>
      </c>
      <c r="C659" s="72"/>
      <c r="D659" s="72"/>
      <c r="E659" s="72" t="s">
        <v>3854</v>
      </c>
      <c r="F659" s="72" t="s">
        <v>3853</v>
      </c>
      <c r="G659" s="72"/>
      <c r="H659" s="90"/>
      <c r="I659" s="72"/>
      <c r="J659" s="6"/>
    </row>
    <row r="660" spans="1:10" x14ac:dyDescent="0.3">
      <c r="A660" s="6"/>
      <c r="B660" s="72" t="s">
        <v>3054</v>
      </c>
      <c r="C660" s="72"/>
      <c r="D660" s="72"/>
      <c r="E660" s="72" t="s">
        <v>3855</v>
      </c>
      <c r="F660" s="72" t="s">
        <v>3856</v>
      </c>
      <c r="G660" s="72"/>
      <c r="H660" s="90"/>
      <c r="I660" s="72"/>
      <c r="J660" s="6"/>
    </row>
    <row r="661" spans="1:10" x14ac:dyDescent="0.3">
      <c r="A661" s="6"/>
      <c r="B661" s="72" t="s">
        <v>3054</v>
      </c>
      <c r="C661" s="72"/>
      <c r="D661" s="72"/>
      <c r="E661" s="72" t="s">
        <v>3857</v>
      </c>
      <c r="F661" s="72" t="s">
        <v>3856</v>
      </c>
      <c r="G661" s="72"/>
      <c r="H661" s="90"/>
      <c r="I661" s="72"/>
      <c r="J661" s="6"/>
    </row>
    <row r="662" spans="1:10" x14ac:dyDescent="0.3">
      <c r="A662" s="6"/>
      <c r="B662" s="72" t="s">
        <v>3054</v>
      </c>
      <c r="C662" s="72"/>
      <c r="D662" s="72"/>
      <c r="E662" s="72" t="s">
        <v>3858</v>
      </c>
      <c r="F662" s="72" t="s">
        <v>3859</v>
      </c>
      <c r="G662" s="72"/>
      <c r="H662" s="90"/>
      <c r="I662" s="72"/>
      <c r="J662" s="6"/>
    </row>
    <row r="663" spans="1:10" x14ac:dyDescent="0.3">
      <c r="A663" s="6"/>
      <c r="B663" s="72" t="s">
        <v>3054</v>
      </c>
      <c r="C663" s="72"/>
      <c r="D663" s="72"/>
      <c r="E663" s="72" t="s">
        <v>3860</v>
      </c>
      <c r="F663" s="72" t="s">
        <v>3859</v>
      </c>
      <c r="G663" s="72"/>
      <c r="H663" s="90"/>
      <c r="I663" s="72"/>
      <c r="J663" s="6"/>
    </row>
    <row r="664" spans="1:10" x14ac:dyDescent="0.3">
      <c r="A664" s="6"/>
      <c r="B664" s="72" t="s">
        <v>3054</v>
      </c>
      <c r="C664" s="72"/>
      <c r="D664" s="72"/>
      <c r="E664" s="72" t="s">
        <v>3861</v>
      </c>
      <c r="F664" s="72" t="s">
        <v>3862</v>
      </c>
      <c r="G664" s="72"/>
      <c r="H664" s="90"/>
      <c r="I664" s="72"/>
      <c r="J664" s="6"/>
    </row>
    <row r="665" spans="1:10" x14ac:dyDescent="0.3">
      <c r="A665" s="6"/>
      <c r="B665" s="72" t="s">
        <v>3054</v>
      </c>
      <c r="C665" s="72"/>
      <c r="D665" s="72"/>
      <c r="E665" s="72" t="s">
        <v>3863</v>
      </c>
      <c r="F665" s="72" t="s">
        <v>3862</v>
      </c>
      <c r="G665" s="72"/>
      <c r="H665" s="90"/>
      <c r="I665" s="72"/>
      <c r="J665" s="6"/>
    </row>
    <row r="666" spans="1:10" x14ac:dyDescent="0.3">
      <c r="A666" s="6"/>
      <c r="B666" s="72" t="s">
        <v>3054</v>
      </c>
      <c r="C666" s="72" t="s">
        <v>3864</v>
      </c>
      <c r="D666" s="72"/>
      <c r="E666" s="72"/>
      <c r="F666" s="72" t="s">
        <v>3865</v>
      </c>
      <c r="G666" s="72"/>
      <c r="H666" s="90"/>
      <c r="I666" s="72"/>
      <c r="J666" s="6"/>
    </row>
    <row r="667" spans="1:10" x14ac:dyDescent="0.3">
      <c r="A667" s="6"/>
      <c r="B667" s="72" t="s">
        <v>3054</v>
      </c>
      <c r="C667" s="72"/>
      <c r="D667" s="72" t="s">
        <v>3866</v>
      </c>
      <c r="E667" s="72"/>
      <c r="F667" s="72" t="s">
        <v>3867</v>
      </c>
      <c r="G667" s="72"/>
      <c r="H667" s="90" t="str">
        <f>CONCATENATE(B667,".",D667)</f>
        <v>C.29.1</v>
      </c>
      <c r="I667" s="72" t="str">
        <f>F667</f>
        <v>Herstellung von Kraftwagen und Kraftwagenmotoren</v>
      </c>
      <c r="J667" s="6"/>
    </row>
    <row r="668" spans="1:10" x14ac:dyDescent="0.3">
      <c r="A668" s="6"/>
      <c r="B668" s="72" t="s">
        <v>3054</v>
      </c>
      <c r="C668" s="72"/>
      <c r="D668" s="72"/>
      <c r="E668" s="72" t="s">
        <v>3868</v>
      </c>
      <c r="F668" s="72" t="s">
        <v>3867</v>
      </c>
      <c r="G668" s="72"/>
      <c r="H668" s="90"/>
      <c r="I668" s="72"/>
      <c r="J668" s="6"/>
    </row>
    <row r="669" spans="1:10" x14ac:dyDescent="0.3">
      <c r="A669" s="6"/>
      <c r="B669" s="72" t="s">
        <v>3054</v>
      </c>
      <c r="C669" s="72"/>
      <c r="D669" s="72"/>
      <c r="E669" s="72" t="s">
        <v>3869</v>
      </c>
      <c r="F669" s="72" t="s">
        <v>3870</v>
      </c>
      <c r="G669" s="72"/>
      <c r="H669" s="90"/>
      <c r="I669" s="72"/>
      <c r="J669" s="6"/>
    </row>
    <row r="670" spans="1:10" x14ac:dyDescent="0.3">
      <c r="A670" s="6"/>
      <c r="B670" s="72" t="s">
        <v>3054</v>
      </c>
      <c r="C670" s="72"/>
      <c r="D670" s="72"/>
      <c r="E670" s="72" t="s">
        <v>3871</v>
      </c>
      <c r="F670" s="72" t="s">
        <v>3872</v>
      </c>
      <c r="G670" s="72"/>
      <c r="H670" s="90"/>
      <c r="I670" s="72"/>
      <c r="J670" s="6"/>
    </row>
    <row r="671" spans="1:10" x14ac:dyDescent="0.3">
      <c r="A671" s="6"/>
      <c r="B671" s="72" t="s">
        <v>3054</v>
      </c>
      <c r="C671" s="72"/>
      <c r="D671" s="72" t="s">
        <v>3873</v>
      </c>
      <c r="E671" s="72"/>
      <c r="F671" s="72" t="s">
        <v>3874</v>
      </c>
      <c r="G671" s="72"/>
      <c r="H671" s="90" t="str">
        <f>CONCATENATE(B671,".",D671)</f>
        <v>C.29.2</v>
      </c>
      <c r="I671" s="72" t="str">
        <f>F671</f>
        <v>Herstellung von Karosserien, Aufbauten und Anhängern</v>
      </c>
      <c r="J671" s="6"/>
    </row>
    <row r="672" spans="1:10" x14ac:dyDescent="0.3">
      <c r="A672" s="6"/>
      <c r="B672" s="72" t="s">
        <v>3054</v>
      </c>
      <c r="C672" s="72"/>
      <c r="D672" s="72"/>
      <c r="E672" s="72" t="s">
        <v>3875</v>
      </c>
      <c r="F672" s="72" t="s">
        <v>3874</v>
      </c>
      <c r="G672" s="72"/>
      <c r="H672" s="90"/>
      <c r="I672" s="72"/>
      <c r="J672" s="6"/>
    </row>
    <row r="673" spans="1:10" x14ac:dyDescent="0.3">
      <c r="A673" s="6"/>
      <c r="B673" s="72" t="s">
        <v>3054</v>
      </c>
      <c r="C673" s="72"/>
      <c r="D673" s="72"/>
      <c r="E673" s="72" t="s">
        <v>3876</v>
      </c>
      <c r="F673" s="72" t="s">
        <v>3874</v>
      </c>
      <c r="G673" s="72"/>
      <c r="H673" s="90"/>
      <c r="I673" s="72"/>
      <c r="J673" s="6"/>
    </row>
    <row r="674" spans="1:10" x14ac:dyDescent="0.3">
      <c r="A674" s="6"/>
      <c r="B674" s="72" t="s">
        <v>3054</v>
      </c>
      <c r="C674" s="72"/>
      <c r="D674" s="72" t="s">
        <v>3877</v>
      </c>
      <c r="E674" s="72"/>
      <c r="F674" s="72" t="s">
        <v>3878</v>
      </c>
      <c r="G674" s="72"/>
      <c r="H674" s="90" t="str">
        <f>CONCATENATE(B674,".",D674)</f>
        <v>C.29.3</v>
      </c>
      <c r="I674" s="72" t="str">
        <f>F674</f>
        <v>Herstellung von Teilen und Zubehör für Kraftwagen</v>
      </c>
      <c r="J674" s="6"/>
    </row>
    <row r="675" spans="1:10" x14ac:dyDescent="0.3">
      <c r="A675" s="6"/>
      <c r="B675" s="72" t="s">
        <v>3054</v>
      </c>
      <c r="C675" s="72"/>
      <c r="D675" s="72"/>
      <c r="E675" s="72" t="s">
        <v>3879</v>
      </c>
      <c r="F675" s="72" t="s">
        <v>3880</v>
      </c>
      <c r="G675" s="72"/>
      <c r="H675" s="90"/>
      <c r="I675" s="72"/>
      <c r="J675" s="6"/>
    </row>
    <row r="676" spans="1:10" x14ac:dyDescent="0.3">
      <c r="A676" s="6"/>
      <c r="B676" s="72" t="s">
        <v>3054</v>
      </c>
      <c r="C676" s="72"/>
      <c r="D676" s="72"/>
      <c r="E676" s="72" t="s">
        <v>3881</v>
      </c>
      <c r="F676" s="72" t="s">
        <v>3880</v>
      </c>
      <c r="G676" s="72"/>
      <c r="H676" s="90"/>
      <c r="I676" s="72"/>
      <c r="J676" s="6"/>
    </row>
    <row r="677" spans="1:10" x14ac:dyDescent="0.3">
      <c r="A677" s="6"/>
      <c r="B677" s="72" t="s">
        <v>3054</v>
      </c>
      <c r="C677" s="72"/>
      <c r="D677" s="72"/>
      <c r="E677" s="72" t="s">
        <v>3882</v>
      </c>
      <c r="F677" s="72" t="s">
        <v>3883</v>
      </c>
      <c r="G677" s="72"/>
      <c r="H677" s="90"/>
      <c r="I677" s="72"/>
      <c r="J677" s="6"/>
    </row>
    <row r="678" spans="1:10" x14ac:dyDescent="0.3">
      <c r="A678" s="6"/>
      <c r="B678" s="72" t="s">
        <v>3054</v>
      </c>
      <c r="C678" s="72"/>
      <c r="D678" s="72"/>
      <c r="E678" s="72" t="s">
        <v>3884</v>
      </c>
      <c r="F678" s="72" t="s">
        <v>3883</v>
      </c>
      <c r="G678" s="72"/>
      <c r="H678" s="90"/>
      <c r="I678" s="72"/>
      <c r="J678" s="6"/>
    </row>
    <row r="679" spans="1:10" x14ac:dyDescent="0.3">
      <c r="A679" s="6"/>
      <c r="B679" s="72" t="s">
        <v>3054</v>
      </c>
      <c r="C679" s="72" t="s">
        <v>3885</v>
      </c>
      <c r="D679" s="72"/>
      <c r="E679" s="72"/>
      <c r="F679" s="72" t="s">
        <v>3886</v>
      </c>
      <c r="G679" s="72"/>
      <c r="H679" s="90"/>
      <c r="I679" s="72"/>
      <c r="J679" s="6"/>
    </row>
    <row r="680" spans="1:10" x14ac:dyDescent="0.3">
      <c r="A680" s="6"/>
      <c r="B680" s="72" t="s">
        <v>3054</v>
      </c>
      <c r="C680" s="72"/>
      <c r="D680" s="72" t="s">
        <v>3887</v>
      </c>
      <c r="E680" s="72"/>
      <c r="F680" s="72" t="s">
        <v>3888</v>
      </c>
      <c r="G680" s="72"/>
      <c r="H680" s="90" t="str">
        <f>CONCATENATE(B680,".",D680)</f>
        <v>C.30.1</v>
      </c>
      <c r="I680" s="72" t="str">
        <f>F680</f>
        <v>Schiff- und Bootsbau</v>
      </c>
      <c r="J680" s="6"/>
    </row>
    <row r="681" spans="1:10" x14ac:dyDescent="0.3">
      <c r="A681" s="6"/>
      <c r="B681" s="72" t="s">
        <v>3054</v>
      </c>
      <c r="C681" s="72"/>
      <c r="D681" s="72"/>
      <c r="E681" s="72" t="s">
        <v>3889</v>
      </c>
      <c r="F681" s="72" t="s">
        <v>3890</v>
      </c>
      <c r="G681" s="72"/>
      <c r="H681" s="90"/>
      <c r="I681" s="72"/>
      <c r="J681" s="6"/>
    </row>
    <row r="682" spans="1:10" x14ac:dyDescent="0.3">
      <c r="A682" s="6"/>
      <c r="B682" s="72" t="s">
        <v>3054</v>
      </c>
      <c r="C682" s="72"/>
      <c r="D682" s="72"/>
      <c r="E682" s="72" t="s">
        <v>3891</v>
      </c>
      <c r="F682" s="72" t="s">
        <v>3890</v>
      </c>
      <c r="G682" s="72"/>
      <c r="H682" s="90"/>
      <c r="I682" s="72"/>
      <c r="J682" s="6"/>
    </row>
    <row r="683" spans="1:10" x14ac:dyDescent="0.3">
      <c r="A683" s="6"/>
      <c r="B683" s="72" t="s">
        <v>3054</v>
      </c>
      <c r="C683" s="72"/>
      <c r="D683" s="72"/>
      <c r="E683" s="72" t="s">
        <v>3892</v>
      </c>
      <c r="F683" s="72" t="s">
        <v>3893</v>
      </c>
      <c r="G683" s="72"/>
      <c r="H683" s="90"/>
      <c r="I683" s="72"/>
      <c r="J683" s="6"/>
    </row>
    <row r="684" spans="1:10" x14ac:dyDescent="0.3">
      <c r="A684" s="6"/>
      <c r="B684" s="72" t="s">
        <v>3054</v>
      </c>
      <c r="C684" s="72"/>
      <c r="D684" s="72"/>
      <c r="E684" s="72" t="s">
        <v>3894</v>
      </c>
      <c r="F684" s="72" t="s">
        <v>3893</v>
      </c>
      <c r="G684" s="72"/>
      <c r="H684" s="90"/>
      <c r="I684" s="72"/>
      <c r="J684" s="6"/>
    </row>
    <row r="685" spans="1:10" x14ac:dyDescent="0.3">
      <c r="A685" s="6"/>
      <c r="B685" s="72" t="s">
        <v>3054</v>
      </c>
      <c r="C685" s="72"/>
      <c r="D685" s="72" t="s">
        <v>3895</v>
      </c>
      <c r="E685" s="72"/>
      <c r="F685" s="72" t="s">
        <v>3896</v>
      </c>
      <c r="G685" s="72"/>
      <c r="H685" s="90" t="str">
        <f>CONCATENATE(B685,".",D685)</f>
        <v>C.30.2</v>
      </c>
      <c r="I685" s="72" t="str">
        <f>F685</f>
        <v>Schienenfahrzeugbau</v>
      </c>
      <c r="J685" s="6"/>
    </row>
    <row r="686" spans="1:10" x14ac:dyDescent="0.3">
      <c r="A686" s="6"/>
      <c r="B686" s="72" t="s">
        <v>3054</v>
      </c>
      <c r="C686" s="72"/>
      <c r="D686" s="72"/>
      <c r="E686" s="72" t="s">
        <v>3897</v>
      </c>
      <c r="F686" s="72" t="s">
        <v>3896</v>
      </c>
      <c r="G686" s="72"/>
      <c r="H686" s="90"/>
      <c r="I686" s="72"/>
      <c r="J686" s="6"/>
    </row>
    <row r="687" spans="1:10" x14ac:dyDescent="0.3">
      <c r="A687" s="6"/>
      <c r="B687" s="72" t="s">
        <v>3054</v>
      </c>
      <c r="C687" s="72"/>
      <c r="D687" s="72"/>
      <c r="E687" s="72" t="s">
        <v>3898</v>
      </c>
      <c r="F687" s="72" t="s">
        <v>3899</v>
      </c>
      <c r="G687" s="72"/>
      <c r="H687" s="90"/>
      <c r="I687" s="72"/>
      <c r="J687" s="6"/>
    </row>
    <row r="688" spans="1:10" x14ac:dyDescent="0.3">
      <c r="A688" s="6"/>
      <c r="B688" s="72" t="s">
        <v>3054</v>
      </c>
      <c r="C688" s="72"/>
      <c r="D688" s="72"/>
      <c r="E688" s="72" t="s">
        <v>3900</v>
      </c>
      <c r="F688" s="72" t="s">
        <v>3901</v>
      </c>
      <c r="G688" s="72"/>
      <c r="H688" s="90"/>
      <c r="I688" s="72"/>
      <c r="J688" s="6"/>
    </row>
    <row r="689" spans="1:10" x14ac:dyDescent="0.3">
      <c r="A689" s="6"/>
      <c r="B689" s="72" t="s">
        <v>3054</v>
      </c>
      <c r="C689" s="72"/>
      <c r="D689" s="72" t="s">
        <v>3902</v>
      </c>
      <c r="E689" s="72"/>
      <c r="F689" s="72" t="s">
        <v>3903</v>
      </c>
      <c r="G689" s="72"/>
      <c r="H689" s="90" t="str">
        <f>CONCATENATE(B689,".",D689)</f>
        <v>C.30.3</v>
      </c>
      <c r="I689" s="72" t="str">
        <f>F689</f>
        <v>Luft- und Raumfahrzeugbau</v>
      </c>
      <c r="J689" s="6"/>
    </row>
    <row r="690" spans="1:10" x14ac:dyDescent="0.3">
      <c r="A690" s="6"/>
      <c r="B690" s="72" t="s">
        <v>3054</v>
      </c>
      <c r="C690" s="72"/>
      <c r="D690" s="72"/>
      <c r="E690" s="72" t="s">
        <v>3904</v>
      </c>
      <c r="F690" s="72" t="s">
        <v>3903</v>
      </c>
      <c r="G690" s="72"/>
      <c r="H690" s="90"/>
      <c r="I690" s="72"/>
      <c r="J690" s="6"/>
    </row>
    <row r="691" spans="1:10" x14ac:dyDescent="0.3">
      <c r="A691" s="6"/>
      <c r="B691" s="72" t="s">
        <v>3054</v>
      </c>
      <c r="C691" s="72"/>
      <c r="D691" s="72"/>
      <c r="E691" s="72" t="s">
        <v>3905</v>
      </c>
      <c r="F691" s="72" t="s">
        <v>3903</v>
      </c>
      <c r="G691" s="72"/>
      <c r="H691" s="90"/>
      <c r="I691" s="72"/>
      <c r="J691" s="6"/>
    </row>
    <row r="692" spans="1:10" x14ac:dyDescent="0.3">
      <c r="A692" s="6"/>
      <c r="B692" s="72" t="s">
        <v>3054</v>
      </c>
      <c r="C692" s="72"/>
      <c r="D692" s="72" t="s">
        <v>3906</v>
      </c>
      <c r="E692" s="72"/>
      <c r="F692" s="72" t="s">
        <v>3907</v>
      </c>
      <c r="G692" s="72"/>
      <c r="H692" s="90" t="str">
        <f>CONCATENATE(B692,".",D692)</f>
        <v>C.30.4</v>
      </c>
      <c r="I692" s="72" t="str">
        <f>F692</f>
        <v>Herstellung von militärischen Kampffahrzeugen</v>
      </c>
      <c r="J692" s="6"/>
    </row>
    <row r="693" spans="1:10" x14ac:dyDescent="0.3">
      <c r="A693" s="6"/>
      <c r="B693" s="72" t="s">
        <v>3054</v>
      </c>
      <c r="C693" s="72"/>
      <c r="D693" s="72"/>
      <c r="E693" s="72" t="s">
        <v>3908</v>
      </c>
      <c r="F693" s="72" t="s">
        <v>3907</v>
      </c>
      <c r="G693" s="72"/>
      <c r="H693" s="90"/>
      <c r="I693" s="72"/>
      <c r="J693" s="6"/>
    </row>
    <row r="694" spans="1:10" x14ac:dyDescent="0.3">
      <c r="A694" s="6"/>
      <c r="B694" s="72" t="s">
        <v>3054</v>
      </c>
      <c r="C694" s="72"/>
      <c r="D694" s="72"/>
      <c r="E694" s="72" t="s">
        <v>3909</v>
      </c>
      <c r="F694" s="72" t="s">
        <v>3907</v>
      </c>
      <c r="G694" s="72"/>
      <c r="H694" s="90"/>
      <c r="I694" s="72"/>
      <c r="J694" s="6"/>
    </row>
    <row r="695" spans="1:10" x14ac:dyDescent="0.3">
      <c r="A695" s="6"/>
      <c r="B695" s="72" t="s">
        <v>3054</v>
      </c>
      <c r="C695" s="72"/>
      <c r="D695" s="72" t="s">
        <v>3910</v>
      </c>
      <c r="E695" s="72"/>
      <c r="F695" s="72" t="s">
        <v>3911</v>
      </c>
      <c r="G695" s="72"/>
      <c r="H695" s="90" t="str">
        <f>CONCATENATE(B695,".",D695)</f>
        <v>C.30.9</v>
      </c>
      <c r="I695" s="72" t="str">
        <f>F695</f>
        <v>Herstellung von Fahrzeugen a. n. g.</v>
      </c>
      <c r="J695" s="6"/>
    </row>
    <row r="696" spans="1:10" x14ac:dyDescent="0.3">
      <c r="A696" s="6"/>
      <c r="B696" s="72" t="s">
        <v>3054</v>
      </c>
      <c r="C696" s="72"/>
      <c r="D696" s="72"/>
      <c r="E696" s="72" t="s">
        <v>3912</v>
      </c>
      <c r="F696" s="72" t="s">
        <v>3913</v>
      </c>
      <c r="G696" s="72"/>
      <c r="H696" s="90"/>
      <c r="I696" s="72"/>
      <c r="J696" s="6"/>
    </row>
    <row r="697" spans="1:10" x14ac:dyDescent="0.3">
      <c r="A697" s="6"/>
      <c r="B697" s="72" t="s">
        <v>3054</v>
      </c>
      <c r="C697" s="72"/>
      <c r="D697" s="72"/>
      <c r="E697" s="72" t="s">
        <v>3914</v>
      </c>
      <c r="F697" s="72" t="s">
        <v>3913</v>
      </c>
      <c r="G697" s="72"/>
      <c r="H697" s="90"/>
      <c r="I697" s="72"/>
      <c r="J697" s="6"/>
    </row>
    <row r="698" spans="1:10" x14ac:dyDescent="0.3">
      <c r="A698" s="6"/>
      <c r="B698" s="72" t="s">
        <v>3054</v>
      </c>
      <c r="C698" s="72"/>
      <c r="D698" s="72"/>
      <c r="E698" s="72" t="s">
        <v>3915</v>
      </c>
      <c r="F698" s="72" t="s">
        <v>3916</v>
      </c>
      <c r="G698" s="72"/>
      <c r="H698" s="90"/>
      <c r="I698" s="72"/>
      <c r="J698" s="6"/>
    </row>
    <row r="699" spans="1:10" x14ac:dyDescent="0.3">
      <c r="A699" s="6"/>
      <c r="B699" s="72" t="s">
        <v>3054</v>
      </c>
      <c r="C699" s="72"/>
      <c r="D699" s="72"/>
      <c r="E699" s="72" t="s">
        <v>3917</v>
      </c>
      <c r="F699" s="72" t="s">
        <v>3916</v>
      </c>
      <c r="G699" s="72"/>
      <c r="H699" s="90"/>
      <c r="I699" s="72"/>
      <c r="J699" s="6"/>
    </row>
    <row r="700" spans="1:10" x14ac:dyDescent="0.3">
      <c r="A700" s="6"/>
      <c r="B700" s="72" t="s">
        <v>3054</v>
      </c>
      <c r="C700" s="72"/>
      <c r="D700" s="72"/>
      <c r="E700" s="72" t="s">
        <v>3918</v>
      </c>
      <c r="F700" s="72" t="s">
        <v>3919</v>
      </c>
      <c r="G700" s="72"/>
      <c r="H700" s="90"/>
      <c r="I700" s="72"/>
      <c r="J700" s="6"/>
    </row>
    <row r="701" spans="1:10" x14ac:dyDescent="0.3">
      <c r="A701" s="6"/>
      <c r="B701" s="72" t="s">
        <v>3054</v>
      </c>
      <c r="C701" s="72"/>
      <c r="D701" s="72"/>
      <c r="E701" s="72" t="s">
        <v>3920</v>
      </c>
      <c r="F701" s="72" t="s">
        <v>3919</v>
      </c>
      <c r="G701" s="72"/>
      <c r="H701" s="90"/>
      <c r="I701" s="72"/>
      <c r="J701" s="6"/>
    </row>
    <row r="702" spans="1:10" x14ac:dyDescent="0.3">
      <c r="A702" s="6"/>
      <c r="B702" s="72" t="s">
        <v>3054</v>
      </c>
      <c r="C702" s="72" t="s">
        <v>3921</v>
      </c>
      <c r="D702" s="72"/>
      <c r="E702" s="72"/>
      <c r="F702" s="72" t="s">
        <v>3922</v>
      </c>
      <c r="G702" s="72"/>
      <c r="H702" s="90"/>
      <c r="I702" s="72"/>
      <c r="J702" s="6"/>
    </row>
    <row r="703" spans="1:10" x14ac:dyDescent="0.3">
      <c r="A703" s="6"/>
      <c r="B703" s="72" t="s">
        <v>3054</v>
      </c>
      <c r="C703" s="72"/>
      <c r="D703" s="72" t="s">
        <v>3923</v>
      </c>
      <c r="E703" s="72"/>
      <c r="F703" s="72" t="s">
        <v>3922</v>
      </c>
      <c r="G703" s="72"/>
      <c r="H703" s="90" t="str">
        <f>CONCATENATE(B703,".",D703)</f>
        <v>C.31.0</v>
      </c>
      <c r="I703" s="72" t="str">
        <f>F703</f>
        <v>Herstellung von Möbeln</v>
      </c>
      <c r="J703" s="6"/>
    </row>
    <row r="704" spans="1:10" x14ac:dyDescent="0.3">
      <c r="A704" s="6"/>
      <c r="B704" s="72" t="s">
        <v>3054</v>
      </c>
      <c r="C704" s="72"/>
      <c r="D704" s="72"/>
      <c r="E704" s="72" t="s">
        <v>3924</v>
      </c>
      <c r="F704" s="72" t="s">
        <v>3925</v>
      </c>
      <c r="G704" s="72"/>
      <c r="H704" s="90"/>
      <c r="I704" s="72"/>
      <c r="J704" s="6"/>
    </row>
    <row r="705" spans="1:10" x14ac:dyDescent="0.3">
      <c r="A705" s="6"/>
      <c r="B705" s="72" t="s">
        <v>3054</v>
      </c>
      <c r="C705" s="72"/>
      <c r="D705" s="72"/>
      <c r="E705" s="72" t="s">
        <v>3926</v>
      </c>
      <c r="F705" s="72" t="s">
        <v>3927</v>
      </c>
      <c r="G705" s="72"/>
      <c r="H705" s="90"/>
      <c r="I705" s="72"/>
      <c r="J705" s="6"/>
    </row>
    <row r="706" spans="1:10" x14ac:dyDescent="0.3">
      <c r="A706" s="6"/>
      <c r="B706" s="72" t="s">
        <v>3054</v>
      </c>
      <c r="C706" s="72"/>
      <c r="D706" s="72"/>
      <c r="E706" s="72" t="s">
        <v>3928</v>
      </c>
      <c r="F706" s="72" t="s">
        <v>3929</v>
      </c>
      <c r="G706" s="72"/>
      <c r="H706" s="90"/>
      <c r="I706" s="72"/>
      <c r="J706" s="6"/>
    </row>
    <row r="707" spans="1:10" x14ac:dyDescent="0.3">
      <c r="A707" s="6"/>
      <c r="B707" s="72" t="s">
        <v>3054</v>
      </c>
      <c r="C707" s="72"/>
      <c r="D707" s="72"/>
      <c r="E707" s="72" t="s">
        <v>3930</v>
      </c>
      <c r="F707" s="72" t="s">
        <v>3931</v>
      </c>
      <c r="G707" s="72"/>
      <c r="H707" s="90"/>
      <c r="I707" s="72"/>
      <c r="J707" s="6"/>
    </row>
    <row r="708" spans="1:10" x14ac:dyDescent="0.3">
      <c r="A708" s="6"/>
      <c r="B708" s="72" t="s">
        <v>3054</v>
      </c>
      <c r="C708" s="72"/>
      <c r="D708" s="72"/>
      <c r="E708" s="72" t="s">
        <v>3932</v>
      </c>
      <c r="F708" s="72" t="s">
        <v>3931</v>
      </c>
      <c r="G708" s="72"/>
      <c r="H708" s="90"/>
      <c r="I708" s="72"/>
      <c r="J708" s="6"/>
    </row>
    <row r="709" spans="1:10" x14ac:dyDescent="0.3">
      <c r="A709" s="6"/>
      <c r="B709" s="72" t="s">
        <v>3054</v>
      </c>
      <c r="C709" s="72"/>
      <c r="D709" s="72"/>
      <c r="E709" s="72" t="s">
        <v>3933</v>
      </c>
      <c r="F709" s="72" t="s">
        <v>3934</v>
      </c>
      <c r="G709" s="72"/>
      <c r="H709" s="90"/>
      <c r="I709" s="72"/>
      <c r="J709" s="6"/>
    </row>
    <row r="710" spans="1:10" x14ac:dyDescent="0.3">
      <c r="A710" s="6"/>
      <c r="B710" s="72" t="s">
        <v>3054</v>
      </c>
      <c r="C710" s="72"/>
      <c r="D710" s="72"/>
      <c r="E710" s="72" t="s">
        <v>3935</v>
      </c>
      <c r="F710" s="72" t="s">
        <v>3934</v>
      </c>
      <c r="G710" s="72"/>
      <c r="H710" s="90"/>
      <c r="I710" s="72"/>
      <c r="J710" s="6"/>
    </row>
    <row r="711" spans="1:10" x14ac:dyDescent="0.3">
      <c r="A711" s="6"/>
      <c r="B711" s="72" t="s">
        <v>3054</v>
      </c>
      <c r="C711" s="72"/>
      <c r="D711" s="72"/>
      <c r="E711" s="72" t="s">
        <v>3936</v>
      </c>
      <c r="F711" s="72" t="s">
        <v>3937</v>
      </c>
      <c r="G711" s="72"/>
      <c r="H711" s="90"/>
      <c r="I711" s="72"/>
      <c r="J711" s="6"/>
    </row>
    <row r="712" spans="1:10" x14ac:dyDescent="0.3">
      <c r="A712" s="6"/>
      <c r="B712" s="72" t="s">
        <v>3054</v>
      </c>
      <c r="C712" s="72"/>
      <c r="D712" s="72"/>
      <c r="E712" s="72" t="s">
        <v>3938</v>
      </c>
      <c r="F712" s="72" t="s">
        <v>3939</v>
      </c>
      <c r="G712" s="72"/>
      <c r="H712" s="90"/>
      <c r="I712" s="72"/>
      <c r="J712" s="6"/>
    </row>
    <row r="713" spans="1:10" x14ac:dyDescent="0.3">
      <c r="A713" s="6"/>
      <c r="B713" s="72" t="s">
        <v>3054</v>
      </c>
      <c r="C713" s="72"/>
      <c r="D713" s="72"/>
      <c r="E713" s="72" t="s">
        <v>3940</v>
      </c>
      <c r="F713" s="72" t="s">
        <v>3941</v>
      </c>
      <c r="G713" s="72"/>
      <c r="H713" s="90"/>
      <c r="I713" s="72"/>
      <c r="J713" s="6"/>
    </row>
    <row r="714" spans="1:10" x14ac:dyDescent="0.3">
      <c r="A714" s="6"/>
      <c r="B714" s="72" t="s">
        <v>3054</v>
      </c>
      <c r="C714" s="72" t="s">
        <v>3942</v>
      </c>
      <c r="D714" s="72"/>
      <c r="E714" s="72"/>
      <c r="F714" s="72" t="s">
        <v>3943</v>
      </c>
      <c r="G714" s="72"/>
      <c r="H714" s="90"/>
      <c r="I714" s="72"/>
      <c r="J714" s="6"/>
    </row>
    <row r="715" spans="1:10" x14ac:dyDescent="0.3">
      <c r="A715" s="6"/>
      <c r="B715" s="72" t="s">
        <v>3054</v>
      </c>
      <c r="C715" s="72"/>
      <c r="D715" s="72" t="s">
        <v>3944</v>
      </c>
      <c r="E715" s="72"/>
      <c r="F715" s="72" t="s">
        <v>3945</v>
      </c>
      <c r="G715" s="72"/>
      <c r="H715" s="90" t="str">
        <f>CONCATENATE(B715,".",D715)</f>
        <v>C.32.1</v>
      </c>
      <c r="I715" s="72" t="str">
        <f>F715</f>
        <v>Herstellung von Münzen, Schmuck und ähnlichen Erzeugnissen</v>
      </c>
      <c r="J715" s="6"/>
    </row>
    <row r="716" spans="1:10" x14ac:dyDescent="0.3">
      <c r="A716" s="6"/>
      <c r="B716" s="72" t="s">
        <v>3054</v>
      </c>
      <c r="C716" s="72"/>
      <c r="D716" s="72"/>
      <c r="E716" s="72" t="s">
        <v>3946</v>
      </c>
      <c r="F716" s="72" t="s">
        <v>3947</v>
      </c>
      <c r="G716" s="72"/>
      <c r="H716" s="90"/>
      <c r="I716" s="72"/>
      <c r="J716" s="6"/>
    </row>
    <row r="717" spans="1:10" x14ac:dyDescent="0.3">
      <c r="A717" s="6"/>
      <c r="B717" s="72" t="s">
        <v>3054</v>
      </c>
      <c r="C717" s="72"/>
      <c r="D717" s="72"/>
      <c r="E717" s="72" t="s">
        <v>3948</v>
      </c>
      <c r="F717" s="72" t="s">
        <v>3947</v>
      </c>
      <c r="G717" s="72"/>
      <c r="H717" s="90"/>
      <c r="I717" s="72"/>
      <c r="J717" s="6"/>
    </row>
    <row r="718" spans="1:10" x14ac:dyDescent="0.3">
      <c r="A718" s="6"/>
      <c r="B718" s="72" t="s">
        <v>3054</v>
      </c>
      <c r="C718" s="72"/>
      <c r="D718" s="72"/>
      <c r="E718" s="72" t="s">
        <v>3949</v>
      </c>
      <c r="F718" s="72" t="s">
        <v>3950</v>
      </c>
      <c r="G718" s="72"/>
      <c r="H718" s="90"/>
      <c r="I718" s="72"/>
      <c r="J718" s="6"/>
    </row>
    <row r="719" spans="1:10" x14ac:dyDescent="0.3">
      <c r="A719" s="6"/>
      <c r="B719" s="72" t="s">
        <v>3054</v>
      </c>
      <c r="C719" s="72"/>
      <c r="D719" s="72"/>
      <c r="E719" s="72" t="s">
        <v>3951</v>
      </c>
      <c r="F719" s="72" t="s">
        <v>3950</v>
      </c>
      <c r="G719" s="72"/>
      <c r="H719" s="90"/>
      <c r="I719" s="72"/>
      <c r="J719" s="6"/>
    </row>
    <row r="720" spans="1:10" x14ac:dyDescent="0.3">
      <c r="A720" s="6"/>
      <c r="B720" s="72" t="s">
        <v>3054</v>
      </c>
      <c r="C720" s="72"/>
      <c r="D720" s="72"/>
      <c r="E720" s="72" t="s">
        <v>3952</v>
      </c>
      <c r="F720" s="72" t="s">
        <v>3953</v>
      </c>
      <c r="G720" s="72"/>
      <c r="H720" s="90"/>
      <c r="I720" s="72"/>
      <c r="J720" s="6"/>
    </row>
    <row r="721" spans="1:10" x14ac:dyDescent="0.3">
      <c r="A721" s="6"/>
      <c r="B721" s="72" t="s">
        <v>3054</v>
      </c>
      <c r="C721" s="72"/>
      <c r="D721" s="72"/>
      <c r="E721" s="72" t="s">
        <v>3954</v>
      </c>
      <c r="F721" s="72" t="s">
        <v>3953</v>
      </c>
      <c r="G721" s="72"/>
      <c r="H721" s="90"/>
      <c r="I721" s="72"/>
      <c r="J721" s="6"/>
    </row>
    <row r="722" spans="1:10" x14ac:dyDescent="0.3">
      <c r="A722" s="6"/>
      <c r="B722" s="72" t="s">
        <v>3054</v>
      </c>
      <c r="C722" s="72"/>
      <c r="D722" s="72" t="s">
        <v>3955</v>
      </c>
      <c r="E722" s="72"/>
      <c r="F722" s="72" t="s">
        <v>3956</v>
      </c>
      <c r="G722" s="72"/>
      <c r="H722" s="90" t="str">
        <f>CONCATENATE(B722,".",D722)</f>
        <v>C.32.2</v>
      </c>
      <c r="I722" s="72" t="str">
        <f>F722</f>
        <v>Herstellung von Musikinstrumenten</v>
      </c>
      <c r="J722" s="6"/>
    </row>
    <row r="723" spans="1:10" x14ac:dyDescent="0.3">
      <c r="A723" s="6"/>
      <c r="B723" s="72" t="s">
        <v>3054</v>
      </c>
      <c r="C723" s="72"/>
      <c r="D723" s="72"/>
      <c r="E723" s="72" t="s">
        <v>3957</v>
      </c>
      <c r="F723" s="72" t="s">
        <v>3956</v>
      </c>
      <c r="G723" s="72"/>
      <c r="H723" s="90"/>
      <c r="I723" s="72"/>
      <c r="J723" s="6"/>
    </row>
    <row r="724" spans="1:10" x14ac:dyDescent="0.3">
      <c r="A724" s="6"/>
      <c r="B724" s="72" t="s">
        <v>3054</v>
      </c>
      <c r="C724" s="72"/>
      <c r="D724" s="72"/>
      <c r="E724" s="72" t="s">
        <v>3958</v>
      </c>
      <c r="F724" s="72" t="s">
        <v>3956</v>
      </c>
      <c r="G724" s="72"/>
      <c r="H724" s="90"/>
      <c r="I724" s="72"/>
      <c r="J724" s="6"/>
    </row>
    <row r="725" spans="1:10" x14ac:dyDescent="0.3">
      <c r="A725" s="6"/>
      <c r="B725" s="72" t="s">
        <v>3054</v>
      </c>
      <c r="C725" s="72"/>
      <c r="D725" s="72" t="s">
        <v>3959</v>
      </c>
      <c r="E725" s="72"/>
      <c r="F725" s="72" t="s">
        <v>3960</v>
      </c>
      <c r="G725" s="72"/>
      <c r="H725" s="90" t="str">
        <f>CONCATENATE(B725,".",D725)</f>
        <v>C.32.3</v>
      </c>
      <c r="I725" s="72" t="str">
        <f>F725</f>
        <v>Herstellung von Sportgeräten</v>
      </c>
      <c r="J725" s="6"/>
    </row>
    <row r="726" spans="1:10" x14ac:dyDescent="0.3">
      <c r="A726" s="6"/>
      <c r="B726" s="72" t="s">
        <v>3054</v>
      </c>
      <c r="C726" s="72"/>
      <c r="D726" s="72"/>
      <c r="E726" s="72" t="s">
        <v>3961</v>
      </c>
      <c r="F726" s="72" t="s">
        <v>3960</v>
      </c>
      <c r="G726" s="72"/>
      <c r="H726" s="90"/>
      <c r="I726" s="72"/>
      <c r="J726" s="6"/>
    </row>
    <row r="727" spans="1:10" x14ac:dyDescent="0.3">
      <c r="A727" s="6"/>
      <c r="B727" s="72" t="s">
        <v>3054</v>
      </c>
      <c r="C727" s="72"/>
      <c r="D727" s="72"/>
      <c r="E727" s="72" t="s">
        <v>3962</v>
      </c>
      <c r="F727" s="72" t="s">
        <v>3960</v>
      </c>
      <c r="G727" s="72"/>
      <c r="H727" s="90"/>
      <c r="I727" s="72"/>
      <c r="J727" s="6"/>
    </row>
    <row r="728" spans="1:10" x14ac:dyDescent="0.3">
      <c r="A728" s="6"/>
      <c r="B728" s="72" t="s">
        <v>3054</v>
      </c>
      <c r="C728" s="72"/>
      <c r="D728" s="72" t="s">
        <v>3963</v>
      </c>
      <c r="E728" s="72"/>
      <c r="F728" s="72" t="s">
        <v>3964</v>
      </c>
      <c r="G728" s="72"/>
      <c r="H728" s="90" t="str">
        <f>CONCATENATE(B728,".",D728)</f>
        <v>C.32.4</v>
      </c>
      <c r="I728" s="72" t="str">
        <f>F728</f>
        <v>Herstellung von Spielwaren</v>
      </c>
      <c r="J728" s="6"/>
    </row>
    <row r="729" spans="1:10" x14ac:dyDescent="0.3">
      <c r="A729" s="6"/>
      <c r="B729" s="72" t="s">
        <v>3054</v>
      </c>
      <c r="C729" s="72"/>
      <c r="D729" s="72"/>
      <c r="E729" s="72" t="s">
        <v>3965</v>
      </c>
      <c r="F729" s="72" t="s">
        <v>3964</v>
      </c>
      <c r="G729" s="72"/>
      <c r="H729" s="90"/>
      <c r="I729" s="72"/>
      <c r="J729" s="6"/>
    </row>
    <row r="730" spans="1:10" x14ac:dyDescent="0.3">
      <c r="A730" s="6"/>
      <c r="B730" s="72" t="s">
        <v>3054</v>
      </c>
      <c r="C730" s="72"/>
      <c r="D730" s="72"/>
      <c r="E730" s="72" t="s">
        <v>3966</v>
      </c>
      <c r="F730" s="72" t="s">
        <v>3964</v>
      </c>
      <c r="G730" s="72"/>
      <c r="H730" s="90"/>
      <c r="I730" s="72"/>
      <c r="J730" s="6"/>
    </row>
    <row r="731" spans="1:10" x14ac:dyDescent="0.3">
      <c r="A731" s="6"/>
      <c r="B731" s="72" t="s">
        <v>3054</v>
      </c>
      <c r="C731" s="72"/>
      <c r="D731" s="72" t="s">
        <v>3967</v>
      </c>
      <c r="E731" s="72"/>
      <c r="F731" s="72" t="s">
        <v>3968</v>
      </c>
      <c r="G731" s="72"/>
      <c r="H731" s="90" t="str">
        <f>CONCATENATE(B731,".",D731)</f>
        <v>C.32.5</v>
      </c>
      <c r="I731" s="72" t="str">
        <f>F731</f>
        <v>Herstellung von medizinischen und zahnmedizinischen Apparaten und Materialien</v>
      </c>
      <c r="J731" s="6"/>
    </row>
    <row r="732" spans="1:10" x14ac:dyDescent="0.3">
      <c r="A732" s="6"/>
      <c r="B732" s="72" t="s">
        <v>3054</v>
      </c>
      <c r="C732" s="72"/>
      <c r="D732" s="72"/>
      <c r="E732" s="72" t="s">
        <v>3969</v>
      </c>
      <c r="F732" s="72" t="s">
        <v>3968</v>
      </c>
      <c r="G732" s="72"/>
      <c r="H732" s="90"/>
      <c r="I732" s="72"/>
      <c r="J732" s="6"/>
    </row>
    <row r="733" spans="1:10" x14ac:dyDescent="0.3">
      <c r="A733" s="6"/>
      <c r="B733" s="72" t="s">
        <v>3054</v>
      </c>
      <c r="C733" s="72"/>
      <c r="D733" s="72"/>
      <c r="E733" s="72" t="s">
        <v>3970</v>
      </c>
      <c r="F733" s="72" t="s">
        <v>3971</v>
      </c>
      <c r="G733" s="72"/>
      <c r="H733" s="90"/>
      <c r="I733" s="72"/>
      <c r="J733" s="6"/>
    </row>
    <row r="734" spans="1:10" x14ac:dyDescent="0.3">
      <c r="A734" s="6"/>
      <c r="B734" s="72" t="s">
        <v>3054</v>
      </c>
      <c r="C734" s="72"/>
      <c r="D734" s="72"/>
      <c r="E734" s="72" t="s">
        <v>3972</v>
      </c>
      <c r="F734" s="72" t="s">
        <v>3973</v>
      </c>
      <c r="G734" s="72"/>
      <c r="H734" s="90"/>
      <c r="I734" s="72"/>
      <c r="J734" s="6"/>
    </row>
    <row r="735" spans="1:10" x14ac:dyDescent="0.3">
      <c r="A735" s="6"/>
      <c r="B735" s="72" t="s">
        <v>3054</v>
      </c>
      <c r="C735" s="72"/>
      <c r="D735" s="72"/>
      <c r="E735" s="72" t="s">
        <v>3974</v>
      </c>
      <c r="F735" s="72" t="s">
        <v>3975</v>
      </c>
      <c r="G735" s="72"/>
      <c r="H735" s="90"/>
      <c r="I735" s="72"/>
      <c r="J735" s="6"/>
    </row>
    <row r="736" spans="1:10" x14ac:dyDescent="0.3">
      <c r="A736" s="6"/>
      <c r="B736" s="72" t="s">
        <v>3054</v>
      </c>
      <c r="C736" s="72"/>
      <c r="D736" s="72" t="s">
        <v>3976</v>
      </c>
      <c r="E736" s="72"/>
      <c r="F736" s="72" t="s">
        <v>3977</v>
      </c>
      <c r="G736" s="72"/>
      <c r="H736" s="90" t="str">
        <f>CONCATENATE(B736,".",D736)</f>
        <v>C.32.9</v>
      </c>
      <c r="I736" s="72" t="str">
        <f>F736</f>
        <v>Herstellung von Erzeugnissen a. n. g.</v>
      </c>
      <c r="J736" s="6"/>
    </row>
    <row r="737" spans="1:10" x14ac:dyDescent="0.3">
      <c r="A737" s="6"/>
      <c r="B737" s="72" t="s">
        <v>3054</v>
      </c>
      <c r="C737" s="72"/>
      <c r="D737" s="72"/>
      <c r="E737" s="72" t="s">
        <v>3978</v>
      </c>
      <c r="F737" s="72" t="s">
        <v>3979</v>
      </c>
      <c r="G737" s="72"/>
      <c r="H737" s="90"/>
      <c r="I737" s="72"/>
      <c r="J737" s="6"/>
    </row>
    <row r="738" spans="1:10" x14ac:dyDescent="0.3">
      <c r="A738" s="6"/>
      <c r="B738" s="72" t="s">
        <v>3054</v>
      </c>
      <c r="C738" s="72"/>
      <c r="D738" s="72"/>
      <c r="E738" s="72" t="s">
        <v>3980</v>
      </c>
      <c r="F738" s="72" t="s">
        <v>3979</v>
      </c>
      <c r="G738" s="72"/>
      <c r="H738" s="90"/>
      <c r="I738" s="72"/>
      <c r="J738" s="6"/>
    </row>
    <row r="739" spans="1:10" x14ac:dyDescent="0.3">
      <c r="A739" s="6"/>
      <c r="B739" s="72" t="s">
        <v>3054</v>
      </c>
      <c r="C739" s="72"/>
      <c r="D739" s="72"/>
      <c r="E739" s="72" t="s">
        <v>3981</v>
      </c>
      <c r="F739" s="72" t="s">
        <v>3982</v>
      </c>
      <c r="G739" s="72"/>
      <c r="H739" s="90"/>
      <c r="I739" s="72"/>
      <c r="J739" s="6"/>
    </row>
    <row r="740" spans="1:10" x14ac:dyDescent="0.3">
      <c r="A740" s="6"/>
      <c r="B740" s="72" t="s">
        <v>3054</v>
      </c>
      <c r="C740" s="72"/>
      <c r="D740" s="72"/>
      <c r="E740" s="72" t="s">
        <v>3983</v>
      </c>
      <c r="F740" s="72" t="s">
        <v>3982</v>
      </c>
      <c r="G740" s="72"/>
      <c r="H740" s="90"/>
      <c r="I740" s="72"/>
      <c r="J740" s="6"/>
    </row>
    <row r="741" spans="1:10" x14ac:dyDescent="0.3">
      <c r="A741" s="6"/>
      <c r="B741" s="72" t="s">
        <v>3054</v>
      </c>
      <c r="C741" s="72" t="s">
        <v>3984</v>
      </c>
      <c r="D741" s="72"/>
      <c r="E741" s="72"/>
      <c r="F741" s="72" t="s">
        <v>3985</v>
      </c>
      <c r="G741" s="72"/>
      <c r="H741" s="90"/>
      <c r="I741" s="72"/>
      <c r="J741" s="6"/>
    </row>
    <row r="742" spans="1:10" x14ac:dyDescent="0.3">
      <c r="A742" s="6"/>
      <c r="B742" s="72" t="s">
        <v>3054</v>
      </c>
      <c r="C742" s="72"/>
      <c r="D742" s="72" t="s">
        <v>3986</v>
      </c>
      <c r="E742" s="72"/>
      <c r="F742" s="72" t="s">
        <v>3987</v>
      </c>
      <c r="G742" s="72"/>
      <c r="H742" s="90" t="str">
        <f>CONCATENATE(B742,".",D742)</f>
        <v>C.33.1</v>
      </c>
      <c r="I742" s="72" t="str">
        <f>F742</f>
        <v>Reparatur von Metallerzeugnissen, Maschinen und Ausrüstungen</v>
      </c>
      <c r="J742" s="6"/>
    </row>
    <row r="743" spans="1:10" x14ac:dyDescent="0.3">
      <c r="A743" s="6"/>
      <c r="B743" s="72" t="s">
        <v>3054</v>
      </c>
      <c r="C743" s="72"/>
      <c r="D743" s="72"/>
      <c r="E743" s="72" t="s">
        <v>3988</v>
      </c>
      <c r="F743" s="72" t="s">
        <v>3989</v>
      </c>
      <c r="G743" s="72"/>
      <c r="H743" s="90"/>
      <c r="I743" s="72"/>
      <c r="J743" s="6"/>
    </row>
    <row r="744" spans="1:10" x14ac:dyDescent="0.3">
      <c r="A744" s="6"/>
      <c r="B744" s="72" t="s">
        <v>3054</v>
      </c>
      <c r="C744" s="72"/>
      <c r="D744" s="72"/>
      <c r="E744" s="72" t="s">
        <v>3990</v>
      </c>
      <c r="F744" s="72" t="s">
        <v>3989</v>
      </c>
      <c r="G744" s="72"/>
      <c r="H744" s="90"/>
      <c r="I744" s="72"/>
      <c r="J744" s="6"/>
    </row>
    <row r="745" spans="1:10" x14ac:dyDescent="0.3">
      <c r="A745" s="6"/>
      <c r="B745" s="72" t="s">
        <v>3054</v>
      </c>
      <c r="C745" s="72"/>
      <c r="D745" s="72"/>
      <c r="E745" s="72" t="s">
        <v>3991</v>
      </c>
      <c r="F745" s="72" t="s">
        <v>3992</v>
      </c>
      <c r="G745" s="72"/>
      <c r="H745" s="90"/>
      <c r="I745" s="72"/>
      <c r="J745" s="6"/>
    </row>
    <row r="746" spans="1:10" x14ac:dyDescent="0.3">
      <c r="A746" s="6"/>
      <c r="B746" s="72" t="s">
        <v>3054</v>
      </c>
      <c r="C746" s="72"/>
      <c r="D746" s="72"/>
      <c r="E746" s="72" t="s">
        <v>3993</v>
      </c>
      <c r="F746" s="72" t="s">
        <v>3992</v>
      </c>
      <c r="G746" s="72"/>
      <c r="H746" s="90"/>
      <c r="I746" s="72"/>
      <c r="J746" s="6"/>
    </row>
    <row r="747" spans="1:10" x14ac:dyDescent="0.3">
      <c r="A747" s="6"/>
      <c r="B747" s="72" t="s">
        <v>3054</v>
      </c>
      <c r="C747" s="72"/>
      <c r="D747" s="72"/>
      <c r="E747" s="72" t="s">
        <v>3994</v>
      </c>
      <c r="F747" s="72" t="s">
        <v>3995</v>
      </c>
      <c r="G747" s="72"/>
      <c r="H747" s="90"/>
      <c r="I747" s="72"/>
      <c r="J747" s="6"/>
    </row>
    <row r="748" spans="1:10" x14ac:dyDescent="0.3">
      <c r="A748" s="6"/>
      <c r="B748" s="72" t="s">
        <v>3054</v>
      </c>
      <c r="C748" s="72"/>
      <c r="D748" s="72"/>
      <c r="E748" s="72" t="s">
        <v>3996</v>
      </c>
      <c r="F748" s="72" t="s">
        <v>3995</v>
      </c>
      <c r="G748" s="72"/>
      <c r="H748" s="90"/>
      <c r="I748" s="72"/>
      <c r="J748" s="6"/>
    </row>
    <row r="749" spans="1:10" x14ac:dyDescent="0.3">
      <c r="A749" s="6"/>
      <c r="B749" s="72" t="s">
        <v>3054</v>
      </c>
      <c r="C749" s="72"/>
      <c r="D749" s="72"/>
      <c r="E749" s="72" t="s">
        <v>3997</v>
      </c>
      <c r="F749" s="72" t="s">
        <v>3998</v>
      </c>
      <c r="G749" s="72"/>
      <c r="H749" s="90"/>
      <c r="I749" s="72"/>
      <c r="J749" s="6"/>
    </row>
    <row r="750" spans="1:10" x14ac:dyDescent="0.3">
      <c r="A750" s="6"/>
      <c r="B750" s="72" t="s">
        <v>3054</v>
      </c>
      <c r="C750" s="72"/>
      <c r="D750" s="72"/>
      <c r="E750" s="72" t="s">
        <v>3999</v>
      </c>
      <c r="F750" s="72" t="s">
        <v>3998</v>
      </c>
      <c r="G750" s="72"/>
      <c r="H750" s="90"/>
      <c r="I750" s="72"/>
      <c r="J750" s="6"/>
    </row>
    <row r="751" spans="1:10" x14ac:dyDescent="0.3">
      <c r="A751" s="6"/>
      <c r="B751" s="72" t="s">
        <v>3054</v>
      </c>
      <c r="C751" s="72"/>
      <c r="D751" s="72"/>
      <c r="E751" s="72" t="s">
        <v>4000</v>
      </c>
      <c r="F751" s="72" t="s">
        <v>4001</v>
      </c>
      <c r="G751" s="72"/>
      <c r="H751" s="90"/>
      <c r="I751" s="72"/>
      <c r="J751" s="6"/>
    </row>
    <row r="752" spans="1:10" x14ac:dyDescent="0.3">
      <c r="A752" s="6"/>
      <c r="B752" s="72" t="s">
        <v>3054</v>
      </c>
      <c r="C752" s="72"/>
      <c r="D752" s="72"/>
      <c r="E752" s="72" t="s">
        <v>4002</v>
      </c>
      <c r="F752" s="72" t="s">
        <v>4001</v>
      </c>
      <c r="G752" s="72"/>
      <c r="H752" s="90"/>
      <c r="I752" s="72"/>
      <c r="J752" s="6"/>
    </row>
    <row r="753" spans="1:10" x14ac:dyDescent="0.3">
      <c r="A753" s="6"/>
      <c r="B753" s="72" t="s">
        <v>3054</v>
      </c>
      <c r="C753" s="72"/>
      <c r="D753" s="72"/>
      <c r="E753" s="72" t="s">
        <v>4003</v>
      </c>
      <c r="F753" s="72" t="s">
        <v>4004</v>
      </c>
      <c r="G753" s="72"/>
      <c r="H753" s="90"/>
      <c r="I753" s="72"/>
      <c r="J753" s="6"/>
    </row>
    <row r="754" spans="1:10" x14ac:dyDescent="0.3">
      <c r="A754" s="6"/>
      <c r="B754" s="72" t="s">
        <v>3054</v>
      </c>
      <c r="C754" s="72"/>
      <c r="D754" s="72"/>
      <c r="E754" s="72" t="s">
        <v>4005</v>
      </c>
      <c r="F754" s="72" t="s">
        <v>4004</v>
      </c>
      <c r="G754" s="72"/>
      <c r="H754" s="90"/>
      <c r="I754" s="72"/>
      <c r="J754" s="6"/>
    </row>
    <row r="755" spans="1:10" x14ac:dyDescent="0.3">
      <c r="A755" s="6"/>
      <c r="B755" s="72" t="s">
        <v>3054</v>
      </c>
      <c r="C755" s="72"/>
      <c r="D755" s="72"/>
      <c r="E755" s="72" t="s">
        <v>4006</v>
      </c>
      <c r="F755" s="72" t="s">
        <v>4007</v>
      </c>
      <c r="G755" s="72"/>
      <c r="H755" s="90"/>
      <c r="I755" s="72"/>
      <c r="J755" s="6"/>
    </row>
    <row r="756" spans="1:10" x14ac:dyDescent="0.3">
      <c r="A756" s="6"/>
      <c r="B756" s="72" t="s">
        <v>3054</v>
      </c>
      <c r="C756" s="72"/>
      <c r="D756" s="72"/>
      <c r="E756" s="72" t="s">
        <v>4008</v>
      </c>
      <c r="F756" s="72" t="s">
        <v>4007</v>
      </c>
      <c r="G756" s="72"/>
      <c r="H756" s="90"/>
      <c r="I756" s="72"/>
      <c r="J756" s="6"/>
    </row>
    <row r="757" spans="1:10" x14ac:dyDescent="0.3">
      <c r="A757" s="6"/>
      <c r="B757" s="72" t="s">
        <v>3054</v>
      </c>
      <c r="C757" s="72"/>
      <c r="D757" s="72"/>
      <c r="E757" s="72" t="s">
        <v>4009</v>
      </c>
      <c r="F757" s="72" t="s">
        <v>4010</v>
      </c>
      <c r="G757" s="72"/>
      <c r="H757" s="90"/>
      <c r="I757" s="72"/>
      <c r="J757" s="6"/>
    </row>
    <row r="758" spans="1:10" x14ac:dyDescent="0.3">
      <c r="A758" s="6"/>
      <c r="B758" s="72" t="s">
        <v>3054</v>
      </c>
      <c r="C758" s="72"/>
      <c r="D758" s="72"/>
      <c r="E758" s="72" t="s">
        <v>4011</v>
      </c>
      <c r="F758" s="72" t="s">
        <v>4010</v>
      </c>
      <c r="G758" s="72"/>
      <c r="H758" s="90"/>
      <c r="I758" s="72"/>
      <c r="J758" s="6"/>
    </row>
    <row r="759" spans="1:10" x14ac:dyDescent="0.3">
      <c r="A759" s="6"/>
      <c r="B759" s="72" t="s">
        <v>3054</v>
      </c>
      <c r="C759" s="72"/>
      <c r="D759" s="72" t="s">
        <v>4012</v>
      </c>
      <c r="E759" s="72"/>
      <c r="F759" s="72" t="s">
        <v>4013</v>
      </c>
      <c r="G759" s="72"/>
      <c r="H759" s="90" t="str">
        <f>CONCATENATE(B759,".",D759)</f>
        <v>C.33.2</v>
      </c>
      <c r="I759" s="72" t="str">
        <f>F759</f>
        <v>Installation von Maschinen und Ausrüstungen a. n. g.</v>
      </c>
      <c r="J759" s="6"/>
    </row>
    <row r="760" spans="1:10" x14ac:dyDescent="0.3">
      <c r="A760" s="6"/>
      <c r="B760" s="72" t="s">
        <v>3054</v>
      </c>
      <c r="C760" s="72"/>
      <c r="D760" s="72"/>
      <c r="E760" s="72" t="s">
        <v>4014</v>
      </c>
      <c r="F760" s="72" t="s">
        <v>4013</v>
      </c>
      <c r="G760" s="72"/>
      <c r="H760" s="90"/>
      <c r="I760" s="72"/>
      <c r="J760" s="6"/>
    </row>
    <row r="761" spans="1:10" x14ac:dyDescent="0.3">
      <c r="A761" s="6"/>
      <c r="B761" s="72" t="s">
        <v>3054</v>
      </c>
      <c r="C761" s="72"/>
      <c r="D761" s="72"/>
      <c r="E761" s="72" t="s">
        <v>4015</v>
      </c>
      <c r="F761" s="72" t="s">
        <v>4013</v>
      </c>
      <c r="G761" s="72"/>
      <c r="H761" s="90"/>
      <c r="I761" s="72"/>
      <c r="J761" s="6"/>
    </row>
    <row r="762" spans="1:10" x14ac:dyDescent="0.3">
      <c r="A762" s="6"/>
      <c r="B762" s="72" t="s">
        <v>4016</v>
      </c>
      <c r="C762" s="72"/>
      <c r="D762" s="72"/>
      <c r="E762" s="72"/>
      <c r="F762" s="72" t="s">
        <v>4017</v>
      </c>
      <c r="G762" s="72"/>
      <c r="H762" s="90"/>
      <c r="I762" s="72"/>
      <c r="J762" s="6"/>
    </row>
    <row r="763" spans="1:10" x14ac:dyDescent="0.3">
      <c r="A763" s="6"/>
      <c r="B763" s="72" t="s">
        <v>4016</v>
      </c>
      <c r="C763" s="72" t="s">
        <v>4018</v>
      </c>
      <c r="D763" s="72"/>
      <c r="E763" s="72"/>
      <c r="F763" s="72" t="s">
        <v>4019</v>
      </c>
      <c r="G763" s="72"/>
      <c r="H763" s="90"/>
      <c r="I763" s="72"/>
      <c r="J763" s="6"/>
    </row>
    <row r="764" spans="1:10" x14ac:dyDescent="0.3">
      <c r="A764" s="6"/>
      <c r="B764" s="72" t="s">
        <v>4016</v>
      </c>
      <c r="C764" s="72"/>
      <c r="D764" s="72" t="s">
        <v>4020</v>
      </c>
      <c r="E764" s="72"/>
      <c r="F764" s="72" t="s">
        <v>4021</v>
      </c>
      <c r="G764" s="72"/>
      <c r="H764" s="90" t="str">
        <f>CONCATENATE(B764,".",D764)</f>
        <v>D.35.1</v>
      </c>
      <c r="I764" s="72" t="str">
        <f>F764</f>
        <v>Elektrizitätsversorgung</v>
      </c>
      <c r="J764" s="6"/>
    </row>
    <row r="765" spans="1:10" x14ac:dyDescent="0.3">
      <c r="A765" s="6"/>
      <c r="B765" s="72" t="s">
        <v>4016</v>
      </c>
      <c r="C765" s="72"/>
      <c r="D765" s="72"/>
      <c r="E765" s="72" t="s">
        <v>4022</v>
      </c>
      <c r="F765" s="72" t="s">
        <v>4023</v>
      </c>
      <c r="G765" s="72"/>
      <c r="H765" s="90"/>
      <c r="I765" s="72"/>
      <c r="J765" s="6"/>
    </row>
    <row r="766" spans="1:10" x14ac:dyDescent="0.3">
      <c r="A766" s="6"/>
      <c r="B766" s="72" t="s">
        <v>4016</v>
      </c>
      <c r="C766" s="72"/>
      <c r="D766" s="72"/>
      <c r="E766" s="72" t="s">
        <v>4024</v>
      </c>
      <c r="F766" s="72" t="s">
        <v>4025</v>
      </c>
      <c r="G766" s="72"/>
      <c r="H766" s="90"/>
      <c r="I766" s="72"/>
      <c r="J766" s="6"/>
    </row>
    <row r="767" spans="1:10" x14ac:dyDescent="0.3">
      <c r="A767" s="6"/>
      <c r="B767" s="72" t="s">
        <v>4016</v>
      </c>
      <c r="C767" s="72"/>
      <c r="D767" s="72"/>
      <c r="E767" s="72" t="s">
        <v>4026</v>
      </c>
      <c r="F767" s="72" t="s">
        <v>4027</v>
      </c>
      <c r="G767" s="72"/>
      <c r="H767" s="90"/>
      <c r="I767" s="72"/>
      <c r="J767" s="6"/>
    </row>
    <row r="768" spans="1:10" x14ac:dyDescent="0.3">
      <c r="A768" s="6"/>
      <c r="B768" s="72" t="s">
        <v>4016</v>
      </c>
      <c r="C768" s="72"/>
      <c r="D768" s="72"/>
      <c r="E768" s="72" t="s">
        <v>4028</v>
      </c>
      <c r="F768" s="72" t="s">
        <v>4029</v>
      </c>
      <c r="G768" s="72"/>
      <c r="H768" s="90"/>
      <c r="I768" s="72"/>
      <c r="J768" s="6"/>
    </row>
    <row r="769" spans="1:10" x14ac:dyDescent="0.3">
      <c r="A769" s="6"/>
      <c r="B769" s="72" t="s">
        <v>4016</v>
      </c>
      <c r="C769" s="72"/>
      <c r="D769" s="72"/>
      <c r="E769" s="72" t="s">
        <v>4030</v>
      </c>
      <c r="F769" s="72" t="s">
        <v>4031</v>
      </c>
      <c r="G769" s="72"/>
      <c r="H769" s="90"/>
      <c r="I769" s="72"/>
      <c r="J769" s="6"/>
    </row>
    <row r="770" spans="1:10" x14ac:dyDescent="0.3">
      <c r="A770" s="6"/>
      <c r="B770" s="72" t="s">
        <v>4016</v>
      </c>
      <c r="C770" s="72"/>
      <c r="D770" s="72"/>
      <c r="E770" s="72" t="s">
        <v>4032</v>
      </c>
      <c r="F770" s="72" t="s">
        <v>4031</v>
      </c>
      <c r="G770" s="72"/>
      <c r="H770" s="90"/>
      <c r="I770" s="72"/>
      <c r="J770" s="6"/>
    </row>
    <row r="771" spans="1:10" x14ac:dyDescent="0.3">
      <c r="A771" s="6"/>
      <c r="B771" s="72" t="s">
        <v>4016</v>
      </c>
      <c r="C771" s="72"/>
      <c r="D771" s="72"/>
      <c r="E771" s="72" t="s">
        <v>4033</v>
      </c>
      <c r="F771" s="72" t="s">
        <v>4034</v>
      </c>
      <c r="G771" s="72"/>
      <c r="H771" s="90"/>
      <c r="I771" s="72"/>
      <c r="J771" s="6"/>
    </row>
    <row r="772" spans="1:10" x14ac:dyDescent="0.3">
      <c r="A772" s="6"/>
      <c r="B772" s="72" t="s">
        <v>4016</v>
      </c>
      <c r="C772" s="72"/>
      <c r="D772" s="72"/>
      <c r="E772" s="72" t="s">
        <v>4035</v>
      </c>
      <c r="F772" s="72" t="s">
        <v>4034</v>
      </c>
      <c r="G772" s="72"/>
      <c r="H772" s="90"/>
      <c r="I772" s="72"/>
      <c r="J772" s="6"/>
    </row>
    <row r="773" spans="1:10" x14ac:dyDescent="0.3">
      <c r="A773" s="6"/>
      <c r="B773" s="72" t="s">
        <v>4016</v>
      </c>
      <c r="C773" s="72"/>
      <c r="D773" s="72"/>
      <c r="E773" s="72" t="s">
        <v>4036</v>
      </c>
      <c r="F773" s="72" t="s">
        <v>4037</v>
      </c>
      <c r="G773" s="72"/>
      <c r="H773" s="90"/>
      <c r="I773" s="72"/>
      <c r="J773" s="6"/>
    </row>
    <row r="774" spans="1:10" x14ac:dyDescent="0.3">
      <c r="A774" s="6"/>
      <c r="B774" s="72" t="s">
        <v>4016</v>
      </c>
      <c r="C774" s="72"/>
      <c r="D774" s="72"/>
      <c r="E774" s="72" t="s">
        <v>4038</v>
      </c>
      <c r="F774" s="72" t="s">
        <v>4037</v>
      </c>
      <c r="G774" s="72"/>
      <c r="H774" s="90"/>
      <c r="I774" s="72"/>
      <c r="J774" s="6"/>
    </row>
    <row r="775" spans="1:10" x14ac:dyDescent="0.3">
      <c r="A775" s="6"/>
      <c r="B775" s="72" t="s">
        <v>4016</v>
      </c>
      <c r="C775" s="72"/>
      <c r="D775" s="72" t="s">
        <v>4039</v>
      </c>
      <c r="E775" s="72"/>
      <c r="F775" s="72" t="s">
        <v>4040</v>
      </c>
      <c r="G775" s="72"/>
      <c r="H775" s="90" t="str">
        <f>CONCATENATE(B775,".",D775)</f>
        <v>D.35.2</v>
      </c>
      <c r="I775" s="72" t="str">
        <f>F775</f>
        <v>Gasversorgung</v>
      </c>
      <c r="J775" s="6"/>
    </row>
    <row r="776" spans="1:10" x14ac:dyDescent="0.3">
      <c r="A776" s="6"/>
      <c r="B776" s="72" t="s">
        <v>4016</v>
      </c>
      <c r="C776" s="72"/>
      <c r="D776" s="72"/>
      <c r="E776" s="72" t="s">
        <v>4041</v>
      </c>
      <c r="F776" s="72" t="s">
        <v>4042</v>
      </c>
      <c r="G776" s="72"/>
      <c r="H776" s="90"/>
      <c r="I776" s="72"/>
      <c r="J776" s="6"/>
    </row>
    <row r="777" spans="1:10" x14ac:dyDescent="0.3">
      <c r="A777" s="6"/>
      <c r="B777" s="72" t="s">
        <v>4016</v>
      </c>
      <c r="C777" s="72"/>
      <c r="D777" s="72"/>
      <c r="E777" s="72" t="s">
        <v>4043</v>
      </c>
      <c r="F777" s="72" t="s">
        <v>4044</v>
      </c>
      <c r="G777" s="72"/>
      <c r="H777" s="90"/>
      <c r="I777" s="72"/>
      <c r="J777" s="6"/>
    </row>
    <row r="778" spans="1:10" x14ac:dyDescent="0.3">
      <c r="A778" s="6"/>
      <c r="B778" s="72" t="s">
        <v>4016</v>
      </c>
      <c r="C778" s="72"/>
      <c r="D778" s="72"/>
      <c r="E778" s="72" t="s">
        <v>4045</v>
      </c>
      <c r="F778" s="72" t="s">
        <v>4046</v>
      </c>
      <c r="G778" s="72"/>
      <c r="H778" s="90"/>
      <c r="I778" s="72"/>
      <c r="J778" s="6"/>
    </row>
    <row r="779" spans="1:10" x14ac:dyDescent="0.3">
      <c r="A779" s="6"/>
      <c r="B779" s="72" t="s">
        <v>4016</v>
      </c>
      <c r="C779" s="72"/>
      <c r="D779" s="72"/>
      <c r="E779" s="72" t="s">
        <v>4047</v>
      </c>
      <c r="F779" s="72" t="s">
        <v>4048</v>
      </c>
      <c r="G779" s="72"/>
      <c r="H779" s="90"/>
      <c r="I779" s="72"/>
      <c r="J779" s="6"/>
    </row>
    <row r="780" spans="1:10" x14ac:dyDescent="0.3">
      <c r="A780" s="6"/>
      <c r="B780" s="72" t="s">
        <v>4016</v>
      </c>
      <c r="C780" s="72"/>
      <c r="D780" s="72"/>
      <c r="E780" s="72" t="s">
        <v>4049</v>
      </c>
      <c r="F780" s="72" t="s">
        <v>4050</v>
      </c>
      <c r="G780" s="72"/>
      <c r="H780" s="90"/>
      <c r="I780" s="72"/>
      <c r="J780" s="6"/>
    </row>
    <row r="781" spans="1:10" x14ac:dyDescent="0.3">
      <c r="A781" s="6"/>
      <c r="B781" s="72" t="s">
        <v>4016</v>
      </c>
      <c r="C781" s="72"/>
      <c r="D781" s="72"/>
      <c r="E781" s="72" t="s">
        <v>4051</v>
      </c>
      <c r="F781" s="72" t="s">
        <v>4050</v>
      </c>
      <c r="G781" s="72"/>
      <c r="H781" s="90"/>
      <c r="I781" s="72"/>
      <c r="J781" s="6"/>
    </row>
    <row r="782" spans="1:10" x14ac:dyDescent="0.3">
      <c r="A782" s="6"/>
      <c r="B782" s="72" t="s">
        <v>4016</v>
      </c>
      <c r="C782" s="72"/>
      <c r="D782" s="72"/>
      <c r="E782" s="72" t="s">
        <v>4052</v>
      </c>
      <c r="F782" s="72" t="s">
        <v>4053</v>
      </c>
      <c r="G782" s="72"/>
      <c r="H782" s="90"/>
      <c r="I782" s="72"/>
      <c r="J782" s="6"/>
    </row>
    <row r="783" spans="1:10" x14ac:dyDescent="0.3">
      <c r="A783" s="6"/>
      <c r="B783" s="72" t="s">
        <v>4016</v>
      </c>
      <c r="C783" s="72"/>
      <c r="D783" s="72"/>
      <c r="E783" s="72" t="s">
        <v>4054</v>
      </c>
      <c r="F783" s="72" t="s">
        <v>4053</v>
      </c>
      <c r="G783" s="72"/>
      <c r="H783" s="90"/>
      <c r="I783" s="72"/>
      <c r="J783" s="6"/>
    </row>
    <row r="784" spans="1:10" x14ac:dyDescent="0.3">
      <c r="A784" s="6"/>
      <c r="B784" s="72" t="s">
        <v>4016</v>
      </c>
      <c r="C784" s="72"/>
      <c r="D784" s="72" t="s">
        <v>4055</v>
      </c>
      <c r="E784" s="72"/>
      <c r="F784" s="72" t="s">
        <v>4056</v>
      </c>
      <c r="G784" s="72"/>
      <c r="H784" s="90" t="str">
        <f>CONCATENATE(B784,".",D784)</f>
        <v>D.35.3</v>
      </c>
      <c r="I784" s="72" t="str">
        <f>F784</f>
        <v>Wärme- und Kälteversorgung</v>
      </c>
      <c r="J784" s="6"/>
    </row>
    <row r="785" spans="1:10" x14ac:dyDescent="0.3">
      <c r="A785" s="6"/>
      <c r="B785" s="72" t="s">
        <v>4016</v>
      </c>
      <c r="C785" s="72"/>
      <c r="D785" s="72"/>
      <c r="E785" s="72" t="s">
        <v>4057</v>
      </c>
      <c r="F785" s="72" t="s">
        <v>4056</v>
      </c>
      <c r="G785" s="72"/>
      <c r="H785" s="90"/>
      <c r="I785" s="72"/>
      <c r="J785" s="6"/>
    </row>
    <row r="786" spans="1:10" x14ac:dyDescent="0.3">
      <c r="A786" s="6"/>
      <c r="B786" s="72" t="s">
        <v>4016</v>
      </c>
      <c r="C786" s="72"/>
      <c r="D786" s="72"/>
      <c r="E786" s="72" t="s">
        <v>4058</v>
      </c>
      <c r="F786" s="72" t="s">
        <v>4056</v>
      </c>
      <c r="G786" s="72"/>
      <c r="H786" s="90"/>
      <c r="I786" s="72"/>
      <c r="J786" s="6"/>
    </row>
    <row r="787" spans="1:10" x14ac:dyDescent="0.3">
      <c r="A787" s="6"/>
      <c r="B787" s="72" t="s">
        <v>4059</v>
      </c>
      <c r="C787" s="72"/>
      <c r="D787" s="72"/>
      <c r="E787" s="72"/>
      <c r="F787" s="72" t="s">
        <v>4060</v>
      </c>
      <c r="G787" s="72"/>
      <c r="H787" s="90"/>
      <c r="I787" s="72"/>
      <c r="J787" s="6"/>
    </row>
    <row r="788" spans="1:10" x14ac:dyDescent="0.3">
      <c r="A788" s="6"/>
      <c r="B788" s="72" t="s">
        <v>4059</v>
      </c>
      <c r="C788" s="72" t="s">
        <v>4061</v>
      </c>
      <c r="D788" s="72"/>
      <c r="E788" s="72"/>
      <c r="F788" s="72" t="s">
        <v>4062</v>
      </c>
      <c r="G788" s="72"/>
      <c r="H788" s="90"/>
      <c r="I788" s="72"/>
      <c r="J788" s="6"/>
    </row>
    <row r="789" spans="1:10" x14ac:dyDescent="0.3">
      <c r="A789" s="6"/>
      <c r="B789" s="72" t="s">
        <v>4059</v>
      </c>
      <c r="C789" s="72"/>
      <c r="D789" s="72" t="s">
        <v>4063</v>
      </c>
      <c r="E789" s="72"/>
      <c r="F789" s="72" t="s">
        <v>4062</v>
      </c>
      <c r="G789" s="72"/>
      <c r="H789" s="90" t="str">
        <f>CONCATENATE(B789,".",D789)</f>
        <v>E.36.0</v>
      </c>
      <c r="I789" s="72" t="str">
        <f>F789</f>
        <v>Wasserversorgung</v>
      </c>
      <c r="J789" s="6"/>
    </row>
    <row r="790" spans="1:10" x14ac:dyDescent="0.3">
      <c r="A790" s="6"/>
      <c r="B790" s="72" t="s">
        <v>4059</v>
      </c>
      <c r="C790" s="72"/>
      <c r="D790" s="72"/>
      <c r="E790" s="72" t="s">
        <v>4064</v>
      </c>
      <c r="F790" s="72" t="s">
        <v>4062</v>
      </c>
      <c r="G790" s="72"/>
      <c r="H790" s="90"/>
      <c r="I790" s="72"/>
      <c r="J790" s="6"/>
    </row>
    <row r="791" spans="1:10" x14ac:dyDescent="0.3">
      <c r="A791" s="6"/>
      <c r="B791" s="72" t="s">
        <v>4059</v>
      </c>
      <c r="C791" s="72"/>
      <c r="D791" s="72"/>
      <c r="E791" s="72" t="s">
        <v>4065</v>
      </c>
      <c r="F791" s="72" t="s">
        <v>4066</v>
      </c>
      <c r="G791" s="72"/>
      <c r="H791" s="90"/>
      <c r="I791" s="72"/>
      <c r="J791" s="6"/>
    </row>
    <row r="792" spans="1:10" x14ac:dyDescent="0.3">
      <c r="A792" s="6"/>
      <c r="B792" s="72" t="s">
        <v>4059</v>
      </c>
      <c r="C792" s="72"/>
      <c r="D792" s="72"/>
      <c r="E792" s="72" t="s">
        <v>4067</v>
      </c>
      <c r="F792" s="72" t="s">
        <v>4068</v>
      </c>
      <c r="G792" s="72"/>
      <c r="H792" s="90"/>
      <c r="I792" s="72"/>
      <c r="J792" s="6"/>
    </row>
    <row r="793" spans="1:10" x14ac:dyDescent="0.3">
      <c r="A793" s="6"/>
      <c r="B793" s="72" t="s">
        <v>4059</v>
      </c>
      <c r="C793" s="72"/>
      <c r="D793" s="72"/>
      <c r="E793" s="72" t="s">
        <v>4069</v>
      </c>
      <c r="F793" s="72" t="s">
        <v>4070</v>
      </c>
      <c r="G793" s="72"/>
      <c r="H793" s="90"/>
      <c r="I793" s="72"/>
      <c r="J793" s="6"/>
    </row>
    <row r="794" spans="1:10" x14ac:dyDescent="0.3">
      <c r="A794" s="6"/>
      <c r="B794" s="72" t="s">
        <v>4059</v>
      </c>
      <c r="C794" s="72" t="s">
        <v>4071</v>
      </c>
      <c r="D794" s="72"/>
      <c r="E794" s="72"/>
      <c r="F794" s="72" t="s">
        <v>4072</v>
      </c>
      <c r="G794" s="72"/>
      <c r="H794" s="90"/>
      <c r="I794" s="72"/>
      <c r="J794" s="6"/>
    </row>
    <row r="795" spans="1:10" x14ac:dyDescent="0.3">
      <c r="A795" s="6"/>
      <c r="B795" s="72" t="s">
        <v>4059</v>
      </c>
      <c r="C795" s="72"/>
      <c r="D795" s="72" t="s">
        <v>4073</v>
      </c>
      <c r="E795" s="72"/>
      <c r="F795" s="72" t="s">
        <v>4072</v>
      </c>
      <c r="G795" s="72"/>
      <c r="H795" s="90" t="str">
        <f>CONCATENATE(B795,".",D795)</f>
        <v>E.37.0</v>
      </c>
      <c r="I795" s="72" t="str">
        <f>F795</f>
        <v>Abwasserentsorgung</v>
      </c>
      <c r="J795" s="6"/>
    </row>
    <row r="796" spans="1:10" x14ac:dyDescent="0.3">
      <c r="A796" s="6"/>
      <c r="B796" s="72" t="s">
        <v>4059</v>
      </c>
      <c r="C796" s="72"/>
      <c r="D796" s="72"/>
      <c r="E796" s="72" t="s">
        <v>4074</v>
      </c>
      <c r="F796" s="72" t="s">
        <v>4072</v>
      </c>
      <c r="G796" s="72"/>
      <c r="H796" s="90"/>
      <c r="I796" s="72"/>
      <c r="J796" s="6"/>
    </row>
    <row r="797" spans="1:10" x14ac:dyDescent="0.3">
      <c r="A797" s="6"/>
      <c r="B797" s="72" t="s">
        <v>4059</v>
      </c>
      <c r="C797" s="72"/>
      <c r="D797" s="72"/>
      <c r="E797" s="72" t="s">
        <v>4075</v>
      </c>
      <c r="F797" s="72" t="s">
        <v>4076</v>
      </c>
      <c r="G797" s="72"/>
      <c r="H797" s="90"/>
      <c r="I797" s="72"/>
      <c r="J797" s="6"/>
    </row>
    <row r="798" spans="1:10" x14ac:dyDescent="0.3">
      <c r="A798" s="6"/>
      <c r="B798" s="72" t="s">
        <v>4059</v>
      </c>
      <c r="C798" s="72"/>
      <c r="D798" s="72"/>
      <c r="E798" s="72" t="s">
        <v>4077</v>
      </c>
      <c r="F798" s="72" t="s">
        <v>4078</v>
      </c>
      <c r="G798" s="72"/>
      <c r="H798" s="90"/>
      <c r="I798" s="72"/>
      <c r="J798" s="6"/>
    </row>
    <row r="799" spans="1:10" x14ac:dyDescent="0.3">
      <c r="A799" s="6"/>
      <c r="B799" s="72" t="s">
        <v>4059</v>
      </c>
      <c r="C799" s="72" t="s">
        <v>4079</v>
      </c>
      <c r="D799" s="72"/>
      <c r="E799" s="72"/>
      <c r="F799" s="72" t="s">
        <v>4080</v>
      </c>
      <c r="G799" s="72"/>
      <c r="H799" s="90"/>
      <c r="I799" s="72"/>
      <c r="J799" s="6"/>
    </row>
    <row r="800" spans="1:10" x14ac:dyDescent="0.3">
      <c r="A800" s="6"/>
      <c r="B800" s="72" t="s">
        <v>4059</v>
      </c>
      <c r="C800" s="72"/>
      <c r="D800" s="72" t="s">
        <v>4081</v>
      </c>
      <c r="E800" s="72"/>
      <c r="F800" s="72" t="s">
        <v>4082</v>
      </c>
      <c r="G800" s="72"/>
      <c r="H800" s="90" t="str">
        <f>CONCATENATE(B800,".",D800)</f>
        <v>E.38.1</v>
      </c>
      <c r="I800" s="72" t="str">
        <f>F800</f>
        <v>Sammlung von Abfällen</v>
      </c>
      <c r="J800" s="6"/>
    </row>
    <row r="801" spans="1:10" x14ac:dyDescent="0.3">
      <c r="A801" s="6"/>
      <c r="B801" s="72" t="s">
        <v>4059</v>
      </c>
      <c r="C801" s="72"/>
      <c r="D801" s="72"/>
      <c r="E801" s="72" t="s">
        <v>4083</v>
      </c>
      <c r="F801" s="72" t="s">
        <v>4084</v>
      </c>
      <c r="G801" s="72"/>
      <c r="H801" s="90"/>
      <c r="I801" s="72"/>
      <c r="J801" s="6"/>
    </row>
    <row r="802" spans="1:10" x14ac:dyDescent="0.3">
      <c r="A802" s="6"/>
      <c r="B802" s="72" t="s">
        <v>4059</v>
      </c>
      <c r="C802" s="72"/>
      <c r="D802" s="72"/>
      <c r="E802" s="72" t="s">
        <v>4085</v>
      </c>
      <c r="F802" s="72" t="s">
        <v>4084</v>
      </c>
      <c r="G802" s="72"/>
      <c r="H802" s="90"/>
      <c r="I802" s="72"/>
      <c r="J802" s="6"/>
    </row>
    <row r="803" spans="1:10" x14ac:dyDescent="0.3">
      <c r="A803" s="6"/>
      <c r="B803" s="72" t="s">
        <v>4059</v>
      </c>
      <c r="C803" s="72"/>
      <c r="D803" s="72"/>
      <c r="E803" s="72" t="s">
        <v>4086</v>
      </c>
      <c r="F803" s="72" t="s">
        <v>4087</v>
      </c>
      <c r="G803" s="72"/>
      <c r="H803" s="90"/>
      <c r="I803" s="72"/>
      <c r="J803" s="6"/>
    </row>
    <row r="804" spans="1:10" x14ac:dyDescent="0.3">
      <c r="A804" s="6"/>
      <c r="B804" s="72" t="s">
        <v>4059</v>
      </c>
      <c r="C804" s="72"/>
      <c r="D804" s="72"/>
      <c r="E804" s="72" t="s">
        <v>4088</v>
      </c>
      <c r="F804" s="72" t="s">
        <v>4087</v>
      </c>
      <c r="G804" s="72"/>
      <c r="H804" s="90"/>
      <c r="I804" s="72"/>
      <c r="J804" s="6"/>
    </row>
    <row r="805" spans="1:10" x14ac:dyDescent="0.3">
      <c r="A805" s="6"/>
      <c r="B805" s="72" t="s">
        <v>4059</v>
      </c>
      <c r="C805" s="72"/>
      <c r="D805" s="72" t="s">
        <v>4089</v>
      </c>
      <c r="E805" s="72"/>
      <c r="F805" s="72" t="s">
        <v>4090</v>
      </c>
      <c r="G805" s="72"/>
      <c r="H805" s="90" t="str">
        <f>CONCATENATE(B805,".",D805)</f>
        <v>E.38.2</v>
      </c>
      <c r="I805" s="72" t="str">
        <f>F805</f>
        <v xml:space="preserve">Abfallbehandlung und -beseitigung </v>
      </c>
      <c r="J805" s="6"/>
    </row>
    <row r="806" spans="1:10" x14ac:dyDescent="0.3">
      <c r="A806" s="6"/>
      <c r="B806" s="72" t="s">
        <v>4059</v>
      </c>
      <c r="C806" s="72"/>
      <c r="D806" s="72"/>
      <c r="E806" s="72" t="s">
        <v>4091</v>
      </c>
      <c r="F806" s="72" t="s">
        <v>4092</v>
      </c>
      <c r="G806" s="72"/>
      <c r="H806" s="90"/>
      <c r="I806" s="72"/>
      <c r="J806" s="6"/>
    </row>
    <row r="807" spans="1:10" x14ac:dyDescent="0.3">
      <c r="A807" s="6"/>
      <c r="B807" s="72" t="s">
        <v>4059</v>
      </c>
      <c r="C807" s="72"/>
      <c r="D807" s="72"/>
      <c r="E807" s="72" t="s">
        <v>4093</v>
      </c>
      <c r="F807" s="72" t="s">
        <v>4092</v>
      </c>
      <c r="G807" s="72"/>
      <c r="H807" s="90"/>
      <c r="I807" s="72"/>
      <c r="J807" s="6"/>
    </row>
    <row r="808" spans="1:10" x14ac:dyDescent="0.3">
      <c r="A808" s="6"/>
      <c r="B808" s="72" t="s">
        <v>4059</v>
      </c>
      <c r="C808" s="72"/>
      <c r="D808" s="72"/>
      <c r="E808" s="72" t="s">
        <v>4094</v>
      </c>
      <c r="F808" s="72" t="s">
        <v>4095</v>
      </c>
      <c r="G808" s="72"/>
      <c r="H808" s="90"/>
      <c r="I808" s="72"/>
      <c r="J808" s="6"/>
    </row>
    <row r="809" spans="1:10" x14ac:dyDescent="0.3">
      <c r="A809" s="6"/>
      <c r="B809" s="72" t="s">
        <v>4059</v>
      </c>
      <c r="C809" s="72"/>
      <c r="D809" s="72"/>
      <c r="E809" s="72" t="s">
        <v>4096</v>
      </c>
      <c r="F809" s="72" t="s">
        <v>4095</v>
      </c>
      <c r="G809" s="72"/>
      <c r="H809" s="90"/>
      <c r="I809" s="72"/>
      <c r="J809" s="6"/>
    </row>
    <row r="810" spans="1:10" x14ac:dyDescent="0.3">
      <c r="A810" s="6"/>
      <c r="B810" s="72" t="s">
        <v>4059</v>
      </c>
      <c r="C810" s="72"/>
      <c r="D810" s="72" t="s">
        <v>4097</v>
      </c>
      <c r="E810" s="72"/>
      <c r="F810" s="72" t="s">
        <v>4098</v>
      </c>
      <c r="G810" s="72"/>
      <c r="H810" s="90" t="str">
        <f>CONCATENATE(B810,".",D810)</f>
        <v>E.38.3</v>
      </c>
      <c r="I810" s="72" t="str">
        <f>F810</f>
        <v>Rückgewinnung</v>
      </c>
      <c r="J810" s="6"/>
    </row>
    <row r="811" spans="1:10" x14ac:dyDescent="0.3">
      <c r="A811" s="6"/>
      <c r="B811" s="72" t="s">
        <v>4059</v>
      </c>
      <c r="C811" s="72"/>
      <c r="D811" s="72"/>
      <c r="E811" s="72" t="s">
        <v>4099</v>
      </c>
      <c r="F811" s="72" t="s">
        <v>4100</v>
      </c>
      <c r="G811" s="72"/>
      <c r="H811" s="90"/>
      <c r="I811" s="72"/>
      <c r="J811" s="6"/>
    </row>
    <row r="812" spans="1:10" x14ac:dyDescent="0.3">
      <c r="A812" s="6"/>
      <c r="B812" s="72" t="s">
        <v>4059</v>
      </c>
      <c r="C812" s="72"/>
      <c r="D812" s="72"/>
      <c r="E812" s="72" t="s">
        <v>4101</v>
      </c>
      <c r="F812" s="72" t="s">
        <v>4100</v>
      </c>
      <c r="G812" s="72"/>
      <c r="H812" s="90"/>
      <c r="I812" s="72"/>
      <c r="J812" s="6"/>
    </row>
    <row r="813" spans="1:10" x14ac:dyDescent="0.3">
      <c r="A813" s="6"/>
      <c r="B813" s="72" t="s">
        <v>4059</v>
      </c>
      <c r="C813" s="72"/>
      <c r="D813" s="72"/>
      <c r="E813" s="72" t="s">
        <v>4102</v>
      </c>
      <c r="F813" s="72" t="s">
        <v>4103</v>
      </c>
      <c r="G813" s="72"/>
      <c r="H813" s="90"/>
      <c r="I813" s="72"/>
      <c r="J813" s="6"/>
    </row>
    <row r="814" spans="1:10" x14ac:dyDescent="0.3">
      <c r="A814" s="6"/>
      <c r="B814" s="72" t="s">
        <v>4059</v>
      </c>
      <c r="C814" s="72"/>
      <c r="D814" s="72"/>
      <c r="E814" s="72" t="s">
        <v>4104</v>
      </c>
      <c r="F814" s="72" t="s">
        <v>4103</v>
      </c>
      <c r="G814" s="72"/>
      <c r="H814" s="90"/>
      <c r="I814" s="72"/>
      <c r="J814" s="6"/>
    </row>
    <row r="815" spans="1:10" x14ac:dyDescent="0.3">
      <c r="A815" s="6"/>
      <c r="B815" s="72" t="s">
        <v>4059</v>
      </c>
      <c r="C815" s="72" t="s">
        <v>4105</v>
      </c>
      <c r="D815" s="72"/>
      <c r="E815" s="72"/>
      <c r="F815" s="72" t="s">
        <v>4106</v>
      </c>
      <c r="G815" s="72"/>
      <c r="H815" s="90"/>
      <c r="I815" s="72"/>
      <c r="J815" s="6"/>
    </row>
    <row r="816" spans="1:10" x14ac:dyDescent="0.3">
      <c r="A816" s="6"/>
      <c r="B816" s="72" t="s">
        <v>4059</v>
      </c>
      <c r="C816" s="72"/>
      <c r="D816" s="72" t="s">
        <v>4107</v>
      </c>
      <c r="E816" s="72"/>
      <c r="F816" s="72" t="s">
        <v>4106</v>
      </c>
      <c r="G816" s="72"/>
      <c r="H816" s="90" t="str">
        <f>CONCATENATE(B816,".",D816)</f>
        <v>E.39.0</v>
      </c>
      <c r="I816" s="72" t="str">
        <f>F816</f>
        <v>Beseitigung von Umweltverschmutzungen und sonstige Entsorgung</v>
      </c>
      <c r="J816" s="6"/>
    </row>
    <row r="817" spans="1:10" x14ac:dyDescent="0.3">
      <c r="A817" s="6"/>
      <c r="B817" s="72" t="s">
        <v>4059</v>
      </c>
      <c r="C817" s="72"/>
      <c r="D817" s="72"/>
      <c r="E817" s="72" t="s">
        <v>4108</v>
      </c>
      <c r="F817" s="72" t="s">
        <v>4106</v>
      </c>
      <c r="G817" s="72"/>
      <c r="H817" s="90"/>
      <c r="I817" s="72"/>
      <c r="J817" s="6"/>
    </row>
    <row r="818" spans="1:10" x14ac:dyDescent="0.3">
      <c r="A818" s="6"/>
      <c r="B818" s="72" t="s">
        <v>4059</v>
      </c>
      <c r="C818" s="72"/>
      <c r="D818" s="72"/>
      <c r="E818" s="72" t="s">
        <v>4109</v>
      </c>
      <c r="F818" s="72" t="s">
        <v>4106</v>
      </c>
      <c r="G818" s="72"/>
      <c r="H818" s="90"/>
      <c r="I818" s="72"/>
      <c r="J818" s="6"/>
    </row>
    <row r="819" spans="1:10" x14ac:dyDescent="0.3">
      <c r="A819" s="6"/>
      <c r="B819" s="72" t="s">
        <v>4110</v>
      </c>
      <c r="C819" s="72"/>
      <c r="D819" s="72"/>
      <c r="E819" s="72"/>
      <c r="F819" s="72" t="s">
        <v>4111</v>
      </c>
      <c r="G819" s="72"/>
      <c r="H819" s="90"/>
      <c r="I819" s="72"/>
      <c r="J819" s="6"/>
    </row>
    <row r="820" spans="1:10" x14ac:dyDescent="0.3">
      <c r="A820" s="6"/>
      <c r="B820" s="72" t="s">
        <v>4110</v>
      </c>
      <c r="C820" s="72" t="s">
        <v>4112</v>
      </c>
      <c r="D820" s="72"/>
      <c r="E820" s="72"/>
      <c r="F820" s="72" t="s">
        <v>4113</v>
      </c>
      <c r="G820" s="72"/>
      <c r="H820" s="90"/>
      <c r="I820" s="72"/>
      <c r="J820" s="6"/>
    </row>
    <row r="821" spans="1:10" x14ac:dyDescent="0.3">
      <c r="A821" s="6"/>
      <c r="B821" s="72" t="s">
        <v>4110</v>
      </c>
      <c r="C821" s="72"/>
      <c r="D821" s="72" t="s">
        <v>4114</v>
      </c>
      <c r="E821" s="72"/>
      <c r="F821" s="72" t="s">
        <v>4115</v>
      </c>
      <c r="G821" s="72"/>
      <c r="H821" s="90" t="str">
        <f>CONCATENATE(B821,".",D821)</f>
        <v>F.41.1</v>
      </c>
      <c r="I821" s="72" t="str">
        <f>F821</f>
        <v>Erschließung von Grundstücken; Bauträger</v>
      </c>
      <c r="J821" s="6"/>
    </row>
    <row r="822" spans="1:10" x14ac:dyDescent="0.3">
      <c r="A822" s="6"/>
      <c r="B822" s="72" t="s">
        <v>4110</v>
      </c>
      <c r="C822" s="72"/>
      <c r="D822" s="72"/>
      <c r="E822" s="72" t="s">
        <v>4116</v>
      </c>
      <c r="F822" s="72" t="s">
        <v>4115</v>
      </c>
      <c r="G822" s="72"/>
      <c r="H822" s="90"/>
      <c r="I822" s="72"/>
      <c r="J822" s="6"/>
    </row>
    <row r="823" spans="1:10" x14ac:dyDescent="0.3">
      <c r="A823" s="6"/>
      <c r="B823" s="72" t="s">
        <v>4110</v>
      </c>
      <c r="C823" s="72"/>
      <c r="D823" s="72"/>
      <c r="E823" s="72" t="s">
        <v>4117</v>
      </c>
      <c r="F823" s="72" t="s">
        <v>4118</v>
      </c>
      <c r="G823" s="72"/>
      <c r="H823" s="90"/>
      <c r="I823" s="72"/>
      <c r="J823" s="6"/>
    </row>
    <row r="824" spans="1:10" x14ac:dyDescent="0.3">
      <c r="A824" s="6"/>
      <c r="B824" s="72" t="s">
        <v>4110</v>
      </c>
      <c r="C824" s="72"/>
      <c r="D824" s="72"/>
      <c r="E824" s="72" t="s">
        <v>4119</v>
      </c>
      <c r="F824" s="72" t="s">
        <v>4120</v>
      </c>
      <c r="G824" s="72"/>
      <c r="H824" s="90"/>
      <c r="I824" s="72"/>
      <c r="J824" s="6"/>
    </row>
    <row r="825" spans="1:10" x14ac:dyDescent="0.3">
      <c r="A825" s="6"/>
      <c r="B825" s="72" t="s">
        <v>4110</v>
      </c>
      <c r="C825" s="72"/>
      <c r="D825" s="72"/>
      <c r="E825" s="72" t="s">
        <v>4121</v>
      </c>
      <c r="F825" s="72" t="s">
        <v>4122</v>
      </c>
      <c r="G825" s="72"/>
      <c r="H825" s="90"/>
      <c r="I825" s="72"/>
      <c r="J825" s="6"/>
    </row>
    <row r="826" spans="1:10" x14ac:dyDescent="0.3">
      <c r="A826" s="6"/>
      <c r="B826" s="72" t="s">
        <v>4110</v>
      </c>
      <c r="C826" s="72"/>
      <c r="D826" s="72" t="s">
        <v>4123</v>
      </c>
      <c r="E826" s="72"/>
      <c r="F826" s="72" t="s">
        <v>4124</v>
      </c>
      <c r="G826" s="72"/>
      <c r="H826" s="90" t="str">
        <f>CONCATENATE(B826,".",D826)</f>
        <v>F.41.2</v>
      </c>
      <c r="I826" s="72" t="str">
        <f>F826</f>
        <v>Bau von Gebäuden</v>
      </c>
      <c r="J826" s="6"/>
    </row>
    <row r="827" spans="1:10" x14ac:dyDescent="0.3">
      <c r="A827" s="6"/>
      <c r="B827" s="72" t="s">
        <v>4110</v>
      </c>
      <c r="C827" s="72"/>
      <c r="D827" s="72"/>
      <c r="E827" s="72" t="s">
        <v>4125</v>
      </c>
      <c r="F827" s="72" t="s">
        <v>4124</v>
      </c>
      <c r="G827" s="72"/>
      <c r="H827" s="90"/>
      <c r="I827" s="72"/>
      <c r="J827" s="6"/>
    </row>
    <row r="828" spans="1:10" x14ac:dyDescent="0.3">
      <c r="A828" s="6"/>
      <c r="B828" s="72" t="s">
        <v>4110</v>
      </c>
      <c r="C828" s="72"/>
      <c r="D828" s="72"/>
      <c r="E828" s="72" t="s">
        <v>4126</v>
      </c>
      <c r="F828" s="72" t="s">
        <v>4127</v>
      </c>
      <c r="G828" s="72"/>
      <c r="H828" s="90"/>
      <c r="I828" s="72"/>
      <c r="J828" s="6"/>
    </row>
    <row r="829" spans="1:10" x14ac:dyDescent="0.3">
      <c r="A829" s="6"/>
      <c r="B829" s="72" t="s">
        <v>4110</v>
      </c>
      <c r="C829" s="72"/>
      <c r="D829" s="72"/>
      <c r="E829" s="72" t="s">
        <v>4128</v>
      </c>
      <c r="F829" s="72" t="s">
        <v>4129</v>
      </c>
      <c r="G829" s="72"/>
      <c r="H829" s="90"/>
      <c r="I829" s="72"/>
      <c r="J829" s="6"/>
    </row>
    <row r="830" spans="1:10" x14ac:dyDescent="0.3">
      <c r="A830" s="6"/>
      <c r="B830" s="72" t="s">
        <v>4110</v>
      </c>
      <c r="C830" s="72" t="s">
        <v>4130</v>
      </c>
      <c r="D830" s="72"/>
      <c r="E830" s="72"/>
      <c r="F830" s="72" t="s">
        <v>4131</v>
      </c>
      <c r="G830" s="72"/>
      <c r="H830" s="90"/>
      <c r="I830" s="72"/>
      <c r="J830" s="6"/>
    </row>
    <row r="831" spans="1:10" x14ac:dyDescent="0.3">
      <c r="A831" s="6"/>
      <c r="B831" s="72" t="s">
        <v>4110</v>
      </c>
      <c r="C831" s="72"/>
      <c r="D831" s="72" t="s">
        <v>4132</v>
      </c>
      <c r="E831" s="72"/>
      <c r="F831" s="72" t="s">
        <v>4133</v>
      </c>
      <c r="G831" s="72"/>
      <c r="H831" s="90" t="str">
        <f>CONCATENATE(B831,".",D831)</f>
        <v>F.42.1</v>
      </c>
      <c r="I831" s="72" t="str">
        <f>F831</f>
        <v>Bau von Straßen und Bahnverkehrsstrecken</v>
      </c>
      <c r="J831" s="6"/>
    </row>
    <row r="832" spans="1:10" x14ac:dyDescent="0.3">
      <c r="A832" s="6"/>
      <c r="B832" s="72" t="s">
        <v>4110</v>
      </c>
      <c r="C832" s="72"/>
      <c r="D832" s="72"/>
      <c r="E832" s="72" t="s">
        <v>4134</v>
      </c>
      <c r="F832" s="72" t="s">
        <v>4135</v>
      </c>
      <c r="G832" s="72"/>
      <c r="H832" s="90"/>
      <c r="I832" s="72"/>
      <c r="J832" s="6"/>
    </row>
    <row r="833" spans="1:10" x14ac:dyDescent="0.3">
      <c r="A833" s="6"/>
      <c r="B833" s="72" t="s">
        <v>4110</v>
      </c>
      <c r="C833" s="72"/>
      <c r="D833" s="72"/>
      <c r="E833" s="72" t="s">
        <v>4136</v>
      </c>
      <c r="F833" s="72" t="s">
        <v>4135</v>
      </c>
      <c r="G833" s="72"/>
      <c r="H833" s="90"/>
      <c r="I833" s="72"/>
      <c r="J833" s="6"/>
    </row>
    <row r="834" spans="1:10" x14ac:dyDescent="0.3">
      <c r="A834" s="6"/>
      <c r="B834" s="72" t="s">
        <v>4110</v>
      </c>
      <c r="C834" s="72"/>
      <c r="D834" s="72"/>
      <c r="E834" s="72" t="s">
        <v>4137</v>
      </c>
      <c r="F834" s="72" t="s">
        <v>4138</v>
      </c>
      <c r="G834" s="72"/>
      <c r="H834" s="90"/>
      <c r="I834" s="72"/>
      <c r="J834" s="6"/>
    </row>
    <row r="835" spans="1:10" x14ac:dyDescent="0.3">
      <c r="A835" s="6"/>
      <c r="B835" s="72" t="s">
        <v>4110</v>
      </c>
      <c r="C835" s="72"/>
      <c r="D835" s="72"/>
      <c r="E835" s="72" t="s">
        <v>4139</v>
      </c>
      <c r="F835" s="72" t="s">
        <v>4138</v>
      </c>
      <c r="G835" s="72"/>
      <c r="H835" s="90"/>
      <c r="I835" s="72"/>
      <c r="J835" s="6"/>
    </row>
    <row r="836" spans="1:10" x14ac:dyDescent="0.3">
      <c r="A836" s="6"/>
      <c r="B836" s="72" t="s">
        <v>4110</v>
      </c>
      <c r="C836" s="72"/>
      <c r="D836" s="72"/>
      <c r="E836" s="72" t="s">
        <v>4140</v>
      </c>
      <c r="F836" s="72" t="s">
        <v>4141</v>
      </c>
      <c r="G836" s="72"/>
      <c r="H836" s="90"/>
      <c r="I836" s="72"/>
      <c r="J836" s="6"/>
    </row>
    <row r="837" spans="1:10" x14ac:dyDescent="0.3">
      <c r="A837" s="6"/>
      <c r="B837" s="72" t="s">
        <v>4110</v>
      </c>
      <c r="C837" s="72"/>
      <c r="D837" s="72"/>
      <c r="E837" s="72" t="s">
        <v>4142</v>
      </c>
      <c r="F837" s="72" t="s">
        <v>4141</v>
      </c>
      <c r="G837" s="72"/>
      <c r="H837" s="90"/>
      <c r="I837" s="72"/>
      <c r="J837" s="6"/>
    </row>
    <row r="838" spans="1:10" x14ac:dyDescent="0.3">
      <c r="A838" s="6"/>
      <c r="B838" s="72" t="s">
        <v>4110</v>
      </c>
      <c r="C838" s="72"/>
      <c r="D838" s="72" t="s">
        <v>4143</v>
      </c>
      <c r="E838" s="72"/>
      <c r="F838" s="72" t="s">
        <v>4144</v>
      </c>
      <c r="G838" s="72"/>
      <c r="H838" s="90" t="str">
        <f>CONCATENATE(B838,".",D838)</f>
        <v>F.42.2</v>
      </c>
      <c r="I838" s="72" t="str">
        <f>F838</f>
        <v>Leitungstiefbau und Kläranlagenbau</v>
      </c>
      <c r="J838" s="6"/>
    </row>
    <row r="839" spans="1:10" x14ac:dyDescent="0.3">
      <c r="A839" s="6"/>
      <c r="B839" s="72" t="s">
        <v>4110</v>
      </c>
      <c r="C839" s="72"/>
      <c r="D839" s="72"/>
      <c r="E839" s="72" t="s">
        <v>4145</v>
      </c>
      <c r="F839" s="72" t="s">
        <v>4146</v>
      </c>
      <c r="G839" s="72"/>
      <c r="H839" s="90"/>
      <c r="I839" s="72"/>
      <c r="J839" s="6"/>
    </row>
    <row r="840" spans="1:10" x14ac:dyDescent="0.3">
      <c r="A840" s="6"/>
      <c r="B840" s="72" t="s">
        <v>4110</v>
      </c>
      <c r="C840" s="72"/>
      <c r="D840" s="72"/>
      <c r="E840" s="72" t="s">
        <v>4147</v>
      </c>
      <c r="F840" s="72" t="s">
        <v>4146</v>
      </c>
      <c r="G840" s="72"/>
      <c r="H840" s="90"/>
      <c r="I840" s="72"/>
      <c r="J840" s="6"/>
    </row>
    <row r="841" spans="1:10" x14ac:dyDescent="0.3">
      <c r="A841" s="6"/>
      <c r="B841" s="72" t="s">
        <v>4110</v>
      </c>
      <c r="C841" s="72"/>
      <c r="D841" s="72"/>
      <c r="E841" s="72" t="s">
        <v>4148</v>
      </c>
      <c r="F841" s="72" t="s">
        <v>4149</v>
      </c>
      <c r="G841" s="72"/>
      <c r="H841" s="90"/>
      <c r="I841" s="72"/>
      <c r="J841" s="6"/>
    </row>
    <row r="842" spans="1:10" x14ac:dyDescent="0.3">
      <c r="A842" s="6"/>
      <c r="B842" s="72" t="s">
        <v>4110</v>
      </c>
      <c r="C842" s="72"/>
      <c r="D842" s="72"/>
      <c r="E842" s="72" t="s">
        <v>4150</v>
      </c>
      <c r="F842" s="72" t="s">
        <v>4149</v>
      </c>
      <c r="G842" s="72"/>
      <c r="H842" s="90"/>
      <c r="I842" s="72"/>
      <c r="J842" s="6"/>
    </row>
    <row r="843" spans="1:10" x14ac:dyDescent="0.3">
      <c r="A843" s="6"/>
      <c r="B843" s="72" t="s">
        <v>4110</v>
      </c>
      <c r="C843" s="72"/>
      <c r="D843" s="72" t="s">
        <v>4151</v>
      </c>
      <c r="E843" s="72"/>
      <c r="F843" s="72" t="s">
        <v>4152</v>
      </c>
      <c r="G843" s="72"/>
      <c r="H843" s="90" t="str">
        <f>CONCATENATE(B843,".",D843)</f>
        <v>F.42.9</v>
      </c>
      <c r="I843" s="72" t="str">
        <f>F843</f>
        <v>Sonstiger Tiefbau</v>
      </c>
      <c r="J843" s="6"/>
    </row>
    <row r="844" spans="1:10" x14ac:dyDescent="0.3">
      <c r="A844" s="6"/>
      <c r="B844" s="72" t="s">
        <v>4110</v>
      </c>
      <c r="C844" s="72"/>
      <c r="D844" s="72"/>
      <c r="E844" s="72" t="s">
        <v>4153</v>
      </c>
      <c r="F844" s="72" t="s">
        <v>4154</v>
      </c>
      <c r="G844" s="72"/>
      <c r="H844" s="90"/>
      <c r="I844" s="72"/>
      <c r="J844" s="6"/>
    </row>
    <row r="845" spans="1:10" x14ac:dyDescent="0.3">
      <c r="A845" s="6"/>
      <c r="B845" s="72" t="s">
        <v>4110</v>
      </c>
      <c r="C845" s="72"/>
      <c r="D845" s="72"/>
      <c r="E845" s="72" t="s">
        <v>4155</v>
      </c>
      <c r="F845" s="72" t="s">
        <v>4154</v>
      </c>
      <c r="G845" s="72"/>
      <c r="H845" s="90"/>
      <c r="I845" s="72"/>
      <c r="J845" s="6"/>
    </row>
    <row r="846" spans="1:10" x14ac:dyDescent="0.3">
      <c r="A846" s="6"/>
      <c r="B846" s="72" t="s">
        <v>4110</v>
      </c>
      <c r="C846" s="72"/>
      <c r="D846" s="72"/>
      <c r="E846" s="72" t="s">
        <v>4156</v>
      </c>
      <c r="F846" s="72" t="s">
        <v>4157</v>
      </c>
      <c r="G846" s="72"/>
      <c r="H846" s="90"/>
      <c r="I846" s="72"/>
      <c r="J846" s="6"/>
    </row>
    <row r="847" spans="1:10" x14ac:dyDescent="0.3">
      <c r="A847" s="6"/>
      <c r="B847" s="72" t="s">
        <v>4110</v>
      </c>
      <c r="C847" s="72"/>
      <c r="D847" s="72"/>
      <c r="E847" s="72" t="s">
        <v>4158</v>
      </c>
      <c r="F847" s="72" t="s">
        <v>4157</v>
      </c>
      <c r="G847" s="72"/>
      <c r="H847" s="90"/>
      <c r="I847" s="72"/>
      <c r="J847" s="6"/>
    </row>
    <row r="848" spans="1:10" x14ac:dyDescent="0.3">
      <c r="A848" s="6"/>
      <c r="B848" s="72" t="s">
        <v>4110</v>
      </c>
      <c r="C848" s="72" t="s">
        <v>4159</v>
      </c>
      <c r="D848" s="72"/>
      <c r="E848" s="72"/>
      <c r="F848" s="72" t="s">
        <v>4160</v>
      </c>
      <c r="G848" s="72"/>
      <c r="H848" s="90"/>
      <c r="I848" s="72"/>
      <c r="J848" s="6"/>
    </row>
    <row r="849" spans="1:10" x14ac:dyDescent="0.3">
      <c r="A849" s="6"/>
      <c r="B849" s="72" t="s">
        <v>4110</v>
      </c>
      <c r="C849" s="72"/>
      <c r="D849" s="72" t="s">
        <v>4161</v>
      </c>
      <c r="E849" s="72"/>
      <c r="F849" s="72" t="s">
        <v>4162</v>
      </c>
      <c r="G849" s="72"/>
      <c r="H849" s="90" t="str">
        <f>CONCATENATE(B849,".",D849)</f>
        <v>F.43.1</v>
      </c>
      <c r="I849" s="72" t="str">
        <f>F849</f>
        <v xml:space="preserve">Abbrucharbeiten und vorbereitende Baustellenarbeiten </v>
      </c>
      <c r="J849" s="6"/>
    </row>
    <row r="850" spans="1:10" x14ac:dyDescent="0.3">
      <c r="A850" s="6"/>
      <c r="B850" s="72" t="s">
        <v>4110</v>
      </c>
      <c r="C850" s="72"/>
      <c r="D850" s="72"/>
      <c r="E850" s="72" t="s">
        <v>4163</v>
      </c>
      <c r="F850" s="72" t="s">
        <v>4164</v>
      </c>
      <c r="G850" s="72"/>
      <c r="H850" s="90"/>
      <c r="I850" s="72"/>
      <c r="J850" s="6"/>
    </row>
    <row r="851" spans="1:10" x14ac:dyDescent="0.3">
      <c r="A851" s="6"/>
      <c r="B851" s="72" t="s">
        <v>4110</v>
      </c>
      <c r="C851" s="72"/>
      <c r="D851" s="72"/>
      <c r="E851" s="72" t="s">
        <v>4165</v>
      </c>
      <c r="F851" s="72" t="s">
        <v>4164</v>
      </c>
      <c r="G851" s="72"/>
      <c r="H851" s="90"/>
      <c r="I851" s="72"/>
      <c r="J851" s="6"/>
    </row>
    <row r="852" spans="1:10" x14ac:dyDescent="0.3">
      <c r="A852" s="6"/>
      <c r="B852" s="72" t="s">
        <v>4110</v>
      </c>
      <c r="C852" s="72"/>
      <c r="D852" s="72"/>
      <c r="E852" s="72" t="s">
        <v>4166</v>
      </c>
      <c r="F852" s="72" t="s">
        <v>4167</v>
      </c>
      <c r="G852" s="72"/>
      <c r="H852" s="90"/>
      <c r="I852" s="72"/>
      <c r="J852" s="6"/>
    </row>
    <row r="853" spans="1:10" x14ac:dyDescent="0.3">
      <c r="A853" s="6"/>
      <c r="B853" s="72" t="s">
        <v>4110</v>
      </c>
      <c r="C853" s="72"/>
      <c r="D853" s="72"/>
      <c r="E853" s="72" t="s">
        <v>4168</v>
      </c>
      <c r="F853" s="72" t="s">
        <v>4167</v>
      </c>
      <c r="G853" s="72"/>
      <c r="H853" s="90"/>
      <c r="I853" s="72"/>
      <c r="J853" s="6"/>
    </row>
    <row r="854" spans="1:10" x14ac:dyDescent="0.3">
      <c r="A854" s="6"/>
      <c r="B854" s="72" t="s">
        <v>4110</v>
      </c>
      <c r="C854" s="72"/>
      <c r="D854" s="72"/>
      <c r="E854" s="72" t="s">
        <v>4169</v>
      </c>
      <c r="F854" s="72" t="s">
        <v>4170</v>
      </c>
      <c r="G854" s="72"/>
      <c r="H854" s="90"/>
      <c r="I854" s="72"/>
      <c r="J854" s="6"/>
    </row>
    <row r="855" spans="1:10" x14ac:dyDescent="0.3">
      <c r="A855" s="6"/>
      <c r="B855" s="72" t="s">
        <v>4110</v>
      </c>
      <c r="C855" s="72"/>
      <c r="D855" s="72"/>
      <c r="E855" s="72" t="s">
        <v>4171</v>
      </c>
      <c r="F855" s="72" t="s">
        <v>4170</v>
      </c>
      <c r="G855" s="72"/>
      <c r="H855" s="90"/>
      <c r="I855" s="72"/>
      <c r="J855" s="6"/>
    </row>
    <row r="856" spans="1:10" x14ac:dyDescent="0.3">
      <c r="A856" s="6"/>
      <c r="B856" s="72" t="s">
        <v>4110</v>
      </c>
      <c r="C856" s="72"/>
      <c r="D856" s="72" t="s">
        <v>4172</v>
      </c>
      <c r="E856" s="72"/>
      <c r="F856" s="72" t="s">
        <v>4173</v>
      </c>
      <c r="G856" s="72"/>
      <c r="H856" s="90" t="str">
        <f>CONCATENATE(B856,".",D856)</f>
        <v>F.43.2</v>
      </c>
      <c r="I856" s="72" t="str">
        <f>F856</f>
        <v>Bauinstallation</v>
      </c>
      <c r="J856" s="6"/>
    </row>
    <row r="857" spans="1:10" x14ac:dyDescent="0.3">
      <c r="A857" s="6"/>
      <c r="B857" s="72" t="s">
        <v>4110</v>
      </c>
      <c r="C857" s="72"/>
      <c r="D857" s="72"/>
      <c r="E857" s="72" t="s">
        <v>4174</v>
      </c>
      <c r="F857" s="72" t="s">
        <v>4175</v>
      </c>
      <c r="G857" s="72"/>
      <c r="H857" s="90"/>
      <c r="I857" s="72"/>
      <c r="J857" s="6"/>
    </row>
    <row r="858" spans="1:10" x14ac:dyDescent="0.3">
      <c r="A858" s="6"/>
      <c r="B858" s="72" t="s">
        <v>4110</v>
      </c>
      <c r="C858" s="72"/>
      <c r="D858" s="72"/>
      <c r="E858" s="72" t="s">
        <v>4176</v>
      </c>
      <c r="F858" s="72" t="s">
        <v>4175</v>
      </c>
      <c r="G858" s="72"/>
      <c r="H858" s="90"/>
      <c r="I858" s="72"/>
      <c r="J858" s="6"/>
    </row>
    <row r="859" spans="1:10" x14ac:dyDescent="0.3">
      <c r="A859" s="6"/>
      <c r="B859" s="72" t="s">
        <v>4110</v>
      </c>
      <c r="C859" s="72"/>
      <c r="D859" s="72"/>
      <c r="E859" s="72" t="s">
        <v>4177</v>
      </c>
      <c r="F859" s="72" t="s">
        <v>4178</v>
      </c>
      <c r="G859" s="72"/>
      <c r="H859" s="90"/>
      <c r="I859" s="72"/>
      <c r="J859" s="6"/>
    </row>
    <row r="860" spans="1:10" x14ac:dyDescent="0.3">
      <c r="A860" s="6"/>
      <c r="B860" s="72" t="s">
        <v>4110</v>
      </c>
      <c r="C860" s="72"/>
      <c r="D860" s="72"/>
      <c r="E860" s="72" t="s">
        <v>4179</v>
      </c>
      <c r="F860" s="72" t="s">
        <v>4178</v>
      </c>
      <c r="G860" s="72"/>
      <c r="H860" s="90"/>
      <c r="I860" s="72"/>
      <c r="J860" s="6"/>
    </row>
    <row r="861" spans="1:10" x14ac:dyDescent="0.3">
      <c r="A861" s="6"/>
      <c r="B861" s="72" t="s">
        <v>4110</v>
      </c>
      <c r="C861" s="72"/>
      <c r="D861" s="72"/>
      <c r="E861" s="72" t="s">
        <v>4180</v>
      </c>
      <c r="F861" s="72" t="s">
        <v>4181</v>
      </c>
      <c r="G861" s="72"/>
      <c r="H861" s="90"/>
      <c r="I861" s="72"/>
      <c r="J861" s="6"/>
    </row>
    <row r="862" spans="1:10" x14ac:dyDescent="0.3">
      <c r="A862" s="6"/>
      <c r="B862" s="72" t="s">
        <v>4110</v>
      </c>
      <c r="C862" s="72"/>
      <c r="D862" s="72"/>
      <c r="E862" s="72" t="s">
        <v>4182</v>
      </c>
      <c r="F862" s="72" t="s">
        <v>4183</v>
      </c>
      <c r="G862" s="72"/>
      <c r="H862" s="90"/>
      <c r="I862" s="72"/>
      <c r="J862" s="6"/>
    </row>
    <row r="863" spans="1:10" x14ac:dyDescent="0.3">
      <c r="A863" s="6"/>
      <c r="B863" s="72" t="s">
        <v>4110</v>
      </c>
      <c r="C863" s="72"/>
      <c r="D863" s="72"/>
      <c r="E863" s="72" t="s">
        <v>4184</v>
      </c>
      <c r="F863" s="72" t="s">
        <v>4185</v>
      </c>
      <c r="G863" s="72"/>
      <c r="H863" s="90"/>
      <c r="I863" s="72"/>
      <c r="J863" s="6"/>
    </row>
    <row r="864" spans="1:10" x14ac:dyDescent="0.3">
      <c r="A864" s="6"/>
      <c r="B864" s="72" t="s">
        <v>4110</v>
      </c>
      <c r="C864" s="72"/>
      <c r="D864" s="72" t="s">
        <v>4186</v>
      </c>
      <c r="E864" s="72"/>
      <c r="F864" s="72" t="s">
        <v>4187</v>
      </c>
      <c r="G864" s="72"/>
      <c r="H864" s="90" t="str">
        <f>CONCATENATE(B864,".",D864)</f>
        <v>F.43.3</v>
      </c>
      <c r="I864" s="72" t="str">
        <f>F864</f>
        <v>Sonstiger Ausbau</v>
      </c>
      <c r="J864" s="6"/>
    </row>
    <row r="865" spans="1:10" x14ac:dyDescent="0.3">
      <c r="A865" s="6"/>
      <c r="B865" s="72" t="s">
        <v>4110</v>
      </c>
      <c r="C865" s="72"/>
      <c r="D865" s="72"/>
      <c r="E865" s="72" t="s">
        <v>4188</v>
      </c>
      <c r="F865" s="72" t="s">
        <v>4189</v>
      </c>
      <c r="G865" s="72"/>
      <c r="H865" s="90"/>
      <c r="I865" s="72"/>
      <c r="J865" s="6"/>
    </row>
    <row r="866" spans="1:10" x14ac:dyDescent="0.3">
      <c r="A866" s="6"/>
      <c r="B866" s="72" t="s">
        <v>4110</v>
      </c>
      <c r="C866" s="72"/>
      <c r="D866" s="72"/>
      <c r="E866" s="72" t="s">
        <v>4190</v>
      </c>
      <c r="F866" s="72" t="s">
        <v>4189</v>
      </c>
      <c r="G866" s="72"/>
      <c r="H866" s="90"/>
      <c r="I866" s="72"/>
      <c r="J866" s="6"/>
    </row>
    <row r="867" spans="1:10" x14ac:dyDescent="0.3">
      <c r="A867" s="6"/>
      <c r="B867" s="72" t="s">
        <v>4110</v>
      </c>
      <c r="C867" s="72"/>
      <c r="D867" s="72"/>
      <c r="E867" s="72" t="s">
        <v>4191</v>
      </c>
      <c r="F867" s="72" t="s">
        <v>4192</v>
      </c>
      <c r="G867" s="72"/>
      <c r="H867" s="90"/>
      <c r="I867" s="72"/>
      <c r="J867" s="6"/>
    </row>
    <row r="868" spans="1:10" x14ac:dyDescent="0.3">
      <c r="A868" s="6"/>
      <c r="B868" s="72" t="s">
        <v>4110</v>
      </c>
      <c r="C868" s="72"/>
      <c r="D868" s="72"/>
      <c r="E868" s="72" t="s">
        <v>4193</v>
      </c>
      <c r="F868" s="72" t="s">
        <v>4192</v>
      </c>
      <c r="G868" s="72"/>
      <c r="H868" s="90"/>
      <c r="I868" s="72"/>
      <c r="J868" s="6"/>
    </row>
    <row r="869" spans="1:10" x14ac:dyDescent="0.3">
      <c r="A869" s="6"/>
      <c r="B869" s="72" t="s">
        <v>4110</v>
      </c>
      <c r="C869" s="72"/>
      <c r="D869" s="72"/>
      <c r="E869" s="72" t="s">
        <v>4194</v>
      </c>
      <c r="F869" s="72" t="s">
        <v>4195</v>
      </c>
      <c r="G869" s="72"/>
      <c r="H869" s="90"/>
      <c r="I869" s="72"/>
      <c r="J869" s="6"/>
    </row>
    <row r="870" spans="1:10" x14ac:dyDescent="0.3">
      <c r="A870" s="6"/>
      <c r="B870" s="72" t="s">
        <v>4110</v>
      </c>
      <c r="C870" s="72"/>
      <c r="D870" s="72"/>
      <c r="E870" s="72" t="s">
        <v>4196</v>
      </c>
      <c r="F870" s="72" t="s">
        <v>4195</v>
      </c>
      <c r="G870" s="72"/>
      <c r="H870" s="90"/>
      <c r="I870" s="72"/>
      <c r="J870" s="6"/>
    </row>
    <row r="871" spans="1:10" x14ac:dyDescent="0.3">
      <c r="A871" s="6"/>
      <c r="B871" s="72" t="s">
        <v>4110</v>
      </c>
      <c r="C871" s="72"/>
      <c r="D871" s="72"/>
      <c r="E871" s="72" t="s">
        <v>4197</v>
      </c>
      <c r="F871" s="72" t="s">
        <v>4198</v>
      </c>
      <c r="G871" s="72"/>
      <c r="H871" s="90"/>
      <c r="I871" s="72"/>
      <c r="J871" s="6"/>
    </row>
    <row r="872" spans="1:10" x14ac:dyDescent="0.3">
      <c r="A872" s="6"/>
      <c r="B872" s="72" t="s">
        <v>4110</v>
      </c>
      <c r="C872" s="72"/>
      <c r="D872" s="72"/>
      <c r="E872" s="72" t="s">
        <v>4199</v>
      </c>
      <c r="F872" s="72" t="s">
        <v>4200</v>
      </c>
      <c r="G872" s="72"/>
      <c r="H872" s="90"/>
      <c r="I872" s="72"/>
      <c r="J872" s="6"/>
    </row>
    <row r="873" spans="1:10" x14ac:dyDescent="0.3">
      <c r="A873" s="6"/>
      <c r="B873" s="72" t="s">
        <v>4110</v>
      </c>
      <c r="C873" s="72"/>
      <c r="D873" s="72"/>
      <c r="E873" s="72" t="s">
        <v>4201</v>
      </c>
      <c r="F873" s="72" t="s">
        <v>4202</v>
      </c>
      <c r="G873" s="72"/>
      <c r="H873" s="90"/>
      <c r="I873" s="72"/>
      <c r="J873" s="6"/>
    </row>
    <row r="874" spans="1:10" x14ac:dyDescent="0.3">
      <c r="A874" s="6"/>
      <c r="B874" s="72" t="s">
        <v>4110</v>
      </c>
      <c r="C874" s="72"/>
      <c r="D874" s="72"/>
      <c r="E874" s="72" t="s">
        <v>4203</v>
      </c>
      <c r="F874" s="72" t="s">
        <v>4204</v>
      </c>
      <c r="G874" s="72"/>
      <c r="H874" s="90"/>
      <c r="I874" s="72"/>
      <c r="J874" s="6"/>
    </row>
    <row r="875" spans="1:10" x14ac:dyDescent="0.3">
      <c r="A875" s="6"/>
      <c r="B875" s="72" t="s">
        <v>4110</v>
      </c>
      <c r="C875" s="72"/>
      <c r="D875" s="72"/>
      <c r="E875" s="72" t="s">
        <v>4205</v>
      </c>
      <c r="F875" s="72" t="s">
        <v>4204</v>
      </c>
      <c r="G875" s="72"/>
      <c r="H875" s="90"/>
      <c r="I875" s="72"/>
      <c r="J875" s="6"/>
    </row>
    <row r="876" spans="1:10" x14ac:dyDescent="0.3">
      <c r="A876" s="6"/>
      <c r="B876" s="72" t="s">
        <v>4110</v>
      </c>
      <c r="C876" s="72"/>
      <c r="D876" s="72" t="s">
        <v>4206</v>
      </c>
      <c r="E876" s="72"/>
      <c r="F876" s="72" t="s">
        <v>4207</v>
      </c>
      <c r="G876" s="72"/>
      <c r="H876" s="90" t="str">
        <f>CONCATENATE(B876,".",D876)</f>
        <v>F.43.9</v>
      </c>
      <c r="I876" s="72" t="str">
        <f>F876</f>
        <v>Sonstige spezialisierte Bautätigkeiten</v>
      </c>
      <c r="J876" s="6"/>
    </row>
    <row r="877" spans="1:10" x14ac:dyDescent="0.3">
      <c r="A877" s="6"/>
      <c r="B877" s="72" t="s">
        <v>4110</v>
      </c>
      <c r="C877" s="72"/>
      <c r="D877" s="72"/>
      <c r="E877" s="72" t="s">
        <v>4208</v>
      </c>
      <c r="F877" s="72" t="s">
        <v>4209</v>
      </c>
      <c r="G877" s="72"/>
      <c r="H877" s="90"/>
      <c r="I877" s="72"/>
      <c r="J877" s="6"/>
    </row>
    <row r="878" spans="1:10" x14ac:dyDescent="0.3">
      <c r="A878" s="6"/>
      <c r="B878" s="72" t="s">
        <v>4110</v>
      </c>
      <c r="C878" s="72"/>
      <c r="D878" s="72"/>
      <c r="E878" s="72" t="s">
        <v>4210</v>
      </c>
      <c r="F878" s="72" t="s">
        <v>4211</v>
      </c>
      <c r="G878" s="72"/>
      <c r="H878" s="90"/>
      <c r="I878" s="72"/>
      <c r="J878" s="6"/>
    </row>
    <row r="879" spans="1:10" x14ac:dyDescent="0.3">
      <c r="A879" s="6"/>
      <c r="B879" s="72" t="s">
        <v>4110</v>
      </c>
      <c r="C879" s="72"/>
      <c r="D879" s="72"/>
      <c r="E879" s="72" t="s">
        <v>4212</v>
      </c>
      <c r="F879" s="72" t="s">
        <v>4213</v>
      </c>
      <c r="G879" s="72"/>
      <c r="H879" s="90"/>
      <c r="I879" s="72"/>
      <c r="J879" s="6"/>
    </row>
    <row r="880" spans="1:10" x14ac:dyDescent="0.3">
      <c r="A880" s="6"/>
      <c r="B880" s="72" t="s">
        <v>4110</v>
      </c>
      <c r="C880" s="72"/>
      <c r="D880" s="72"/>
      <c r="E880" s="72" t="s">
        <v>4214</v>
      </c>
      <c r="F880" s="72" t="s">
        <v>4215</v>
      </c>
      <c r="G880" s="72"/>
      <c r="H880" s="90"/>
      <c r="I880" s="72"/>
      <c r="J880" s="6"/>
    </row>
    <row r="881" spans="1:10" x14ac:dyDescent="0.3">
      <c r="A881" s="6"/>
      <c r="B881" s="72" t="s">
        <v>4110</v>
      </c>
      <c r="C881" s="72"/>
      <c r="D881" s="72"/>
      <c r="E881" s="72" t="s">
        <v>4216</v>
      </c>
      <c r="F881" s="72" t="s">
        <v>4217</v>
      </c>
      <c r="G881" s="72"/>
      <c r="H881" s="90"/>
      <c r="I881" s="72"/>
      <c r="J881" s="6"/>
    </row>
    <row r="882" spans="1:10" x14ac:dyDescent="0.3">
      <c r="A882" s="6"/>
      <c r="B882" s="72" t="s">
        <v>4110</v>
      </c>
      <c r="C882" s="72"/>
      <c r="D882" s="72"/>
      <c r="E882" s="72" t="s">
        <v>4218</v>
      </c>
      <c r="F882" s="72" t="s">
        <v>4219</v>
      </c>
      <c r="G882" s="72"/>
      <c r="H882" s="90"/>
      <c r="I882" s="72"/>
      <c r="J882" s="6"/>
    </row>
    <row r="883" spans="1:10" x14ac:dyDescent="0.3">
      <c r="A883" s="6"/>
      <c r="B883" s="72" t="s">
        <v>4110</v>
      </c>
      <c r="C883" s="72"/>
      <c r="D883" s="72"/>
      <c r="E883" s="72" t="s">
        <v>4220</v>
      </c>
      <c r="F883" s="72" t="s">
        <v>4221</v>
      </c>
      <c r="G883" s="72"/>
      <c r="H883" s="90"/>
      <c r="I883" s="72"/>
      <c r="J883" s="6"/>
    </row>
    <row r="884" spans="1:10" x14ac:dyDescent="0.3">
      <c r="A884" s="6"/>
      <c r="B884" s="72" t="s">
        <v>4222</v>
      </c>
      <c r="C884" s="72"/>
      <c r="D884" s="72"/>
      <c r="E884" s="72"/>
      <c r="F884" s="72" t="s">
        <v>4223</v>
      </c>
      <c r="G884" s="72"/>
      <c r="H884" s="90"/>
      <c r="I884" s="72"/>
      <c r="J884" s="6"/>
    </row>
    <row r="885" spans="1:10" x14ac:dyDescent="0.3">
      <c r="A885" s="6"/>
      <c r="B885" s="72" t="s">
        <v>4222</v>
      </c>
      <c r="C885" s="72" t="s">
        <v>4224</v>
      </c>
      <c r="D885" s="72"/>
      <c r="E885" s="72"/>
      <c r="F885" s="72" t="s">
        <v>4225</v>
      </c>
      <c r="G885" s="72"/>
      <c r="H885" s="90"/>
      <c r="I885" s="72"/>
      <c r="J885" s="6"/>
    </row>
    <row r="886" spans="1:10" x14ac:dyDescent="0.3">
      <c r="A886" s="6"/>
      <c r="B886" s="72" t="s">
        <v>4222</v>
      </c>
      <c r="C886" s="72"/>
      <c r="D886" s="72" t="s">
        <v>4226</v>
      </c>
      <c r="E886" s="72"/>
      <c r="F886" s="72" t="s">
        <v>4227</v>
      </c>
      <c r="G886" s="72"/>
      <c r="H886" s="90" t="str">
        <f>CONCATENATE(B886,".",D886)</f>
        <v>G.45.1</v>
      </c>
      <c r="I886" s="72" t="str">
        <f>F886</f>
        <v>Handel mit Kraftwagen</v>
      </c>
      <c r="J886" s="6"/>
    </row>
    <row r="887" spans="1:10" x14ac:dyDescent="0.3">
      <c r="A887" s="6"/>
      <c r="B887" s="72" t="s">
        <v>4222</v>
      </c>
      <c r="C887" s="72"/>
      <c r="D887" s="72"/>
      <c r="E887" s="72" t="s">
        <v>4228</v>
      </c>
      <c r="F887" s="72" t="s">
        <v>4229</v>
      </c>
      <c r="G887" s="72"/>
      <c r="H887" s="90"/>
      <c r="I887" s="72"/>
      <c r="J887" s="6"/>
    </row>
    <row r="888" spans="1:10" x14ac:dyDescent="0.3">
      <c r="A888" s="6"/>
      <c r="B888" s="72" t="s">
        <v>4222</v>
      </c>
      <c r="C888" s="72"/>
      <c r="D888" s="72"/>
      <c r="E888" s="72" t="s">
        <v>4230</v>
      </c>
      <c r="F888" s="72" t="s">
        <v>4229</v>
      </c>
      <c r="G888" s="72"/>
      <c r="H888" s="90"/>
      <c r="I888" s="72"/>
      <c r="J888" s="6"/>
    </row>
    <row r="889" spans="1:10" x14ac:dyDescent="0.3">
      <c r="A889" s="6"/>
      <c r="B889" s="72" t="s">
        <v>4222</v>
      </c>
      <c r="C889" s="72"/>
      <c r="D889" s="72"/>
      <c r="E889" s="72" t="s">
        <v>4231</v>
      </c>
      <c r="F889" s="72" t="s">
        <v>4232</v>
      </c>
      <c r="G889" s="72"/>
      <c r="H889" s="90"/>
      <c r="I889" s="72"/>
      <c r="J889" s="6"/>
    </row>
    <row r="890" spans="1:10" x14ac:dyDescent="0.3">
      <c r="A890" s="6"/>
      <c r="B890" s="72" t="s">
        <v>4222</v>
      </c>
      <c r="C890" s="72"/>
      <c r="D890" s="72"/>
      <c r="E890" s="72" t="s">
        <v>4233</v>
      </c>
      <c r="F890" s="72" t="s">
        <v>4232</v>
      </c>
      <c r="G890" s="72"/>
      <c r="H890" s="90"/>
      <c r="I890" s="72"/>
      <c r="J890" s="6"/>
    </row>
    <row r="891" spans="1:10" x14ac:dyDescent="0.3">
      <c r="A891" s="6"/>
      <c r="B891" s="72" t="s">
        <v>4222</v>
      </c>
      <c r="C891" s="72"/>
      <c r="D891" s="72" t="s">
        <v>4234</v>
      </c>
      <c r="E891" s="72"/>
      <c r="F891" s="72" t="s">
        <v>4235</v>
      </c>
      <c r="G891" s="72"/>
      <c r="H891" s="90" t="str">
        <f>CONCATENATE(B891,".",D891)</f>
        <v>G.45.2</v>
      </c>
      <c r="I891" s="72" t="str">
        <f>F891</f>
        <v>Instandhaltung und Reparatur von Kraftwagen</v>
      </c>
      <c r="J891" s="6"/>
    </row>
    <row r="892" spans="1:10" x14ac:dyDescent="0.3">
      <c r="A892" s="6"/>
      <c r="B892" s="72" t="s">
        <v>4222</v>
      </c>
      <c r="C892" s="72"/>
      <c r="D892" s="72"/>
      <c r="E892" s="72" t="s">
        <v>4236</v>
      </c>
      <c r="F892" s="72" t="s">
        <v>4235</v>
      </c>
      <c r="G892" s="72"/>
      <c r="H892" s="90"/>
      <c r="I892" s="72"/>
      <c r="J892" s="6"/>
    </row>
    <row r="893" spans="1:10" x14ac:dyDescent="0.3">
      <c r="A893" s="6"/>
      <c r="B893" s="72" t="s">
        <v>4222</v>
      </c>
      <c r="C893" s="72"/>
      <c r="D893" s="72"/>
      <c r="E893" s="72" t="s">
        <v>4237</v>
      </c>
      <c r="F893" s="72" t="s">
        <v>4238</v>
      </c>
      <c r="G893" s="72"/>
      <c r="H893" s="90"/>
      <c r="I893" s="72"/>
      <c r="J893" s="6"/>
    </row>
    <row r="894" spans="1:10" x14ac:dyDescent="0.3">
      <c r="A894" s="6"/>
      <c r="B894" s="72" t="s">
        <v>4222</v>
      </c>
      <c r="C894" s="72"/>
      <c r="D894" s="72"/>
      <c r="E894" s="72" t="s">
        <v>4239</v>
      </c>
      <c r="F894" s="72" t="s">
        <v>4240</v>
      </c>
      <c r="G894" s="72"/>
      <c r="H894" s="90"/>
      <c r="I894" s="72"/>
      <c r="J894" s="6"/>
    </row>
    <row r="895" spans="1:10" x14ac:dyDescent="0.3">
      <c r="A895" s="6"/>
      <c r="B895" s="72" t="s">
        <v>4222</v>
      </c>
      <c r="C895" s="72"/>
      <c r="D895" s="72"/>
      <c r="E895" s="72" t="s">
        <v>4241</v>
      </c>
      <c r="F895" s="72" t="s">
        <v>4242</v>
      </c>
      <c r="G895" s="72"/>
      <c r="H895" s="90"/>
      <c r="I895" s="72"/>
      <c r="J895" s="6"/>
    </row>
    <row r="896" spans="1:10" x14ac:dyDescent="0.3">
      <c r="A896" s="6"/>
      <c r="B896" s="72" t="s">
        <v>4222</v>
      </c>
      <c r="C896" s="72"/>
      <c r="D896" s="72"/>
      <c r="E896" s="72" t="s">
        <v>4243</v>
      </c>
      <c r="F896" s="72" t="s">
        <v>4244</v>
      </c>
      <c r="G896" s="72"/>
      <c r="H896" s="90"/>
      <c r="I896" s="72"/>
      <c r="J896" s="6"/>
    </row>
    <row r="897" spans="1:10" x14ac:dyDescent="0.3">
      <c r="A897" s="6"/>
      <c r="B897" s="72" t="s">
        <v>4222</v>
      </c>
      <c r="C897" s="72"/>
      <c r="D897" s="72" t="s">
        <v>4245</v>
      </c>
      <c r="E897" s="72"/>
      <c r="F897" s="72" t="s">
        <v>4246</v>
      </c>
      <c r="G897" s="72"/>
      <c r="H897" s="90" t="str">
        <f>CONCATENATE(B897,".",D897)</f>
        <v>G.45.3</v>
      </c>
      <c r="I897" s="72" t="str">
        <f>F897</f>
        <v>Handel mit Kraftwagenteilen und -zubehör</v>
      </c>
      <c r="J897" s="6"/>
    </row>
    <row r="898" spans="1:10" x14ac:dyDescent="0.3">
      <c r="A898" s="6"/>
      <c r="B898" s="72" t="s">
        <v>4222</v>
      </c>
      <c r="C898" s="72"/>
      <c r="D898" s="72"/>
      <c r="E898" s="72" t="s">
        <v>4247</v>
      </c>
      <c r="F898" s="72" t="s">
        <v>4248</v>
      </c>
      <c r="G898" s="72"/>
      <c r="H898" s="90"/>
      <c r="I898" s="72"/>
      <c r="J898" s="6"/>
    </row>
    <row r="899" spans="1:10" x14ac:dyDescent="0.3">
      <c r="A899" s="6"/>
      <c r="B899" s="72" t="s">
        <v>4222</v>
      </c>
      <c r="C899" s="72"/>
      <c r="D899" s="72"/>
      <c r="E899" s="72" t="s">
        <v>4249</v>
      </c>
      <c r="F899" s="72" t="s">
        <v>4248</v>
      </c>
      <c r="G899" s="72"/>
      <c r="H899" s="90"/>
      <c r="I899" s="72"/>
      <c r="J899" s="6"/>
    </row>
    <row r="900" spans="1:10" x14ac:dyDescent="0.3">
      <c r="A900" s="6"/>
      <c r="B900" s="72" t="s">
        <v>4222</v>
      </c>
      <c r="C900" s="72"/>
      <c r="D900" s="72"/>
      <c r="E900" s="72" t="s">
        <v>4250</v>
      </c>
      <c r="F900" s="72" t="s">
        <v>4251</v>
      </c>
      <c r="G900" s="72"/>
      <c r="H900" s="90"/>
      <c r="I900" s="72"/>
      <c r="J900" s="6"/>
    </row>
    <row r="901" spans="1:10" x14ac:dyDescent="0.3">
      <c r="A901" s="6"/>
      <c r="B901" s="72" t="s">
        <v>4222</v>
      </c>
      <c r="C901" s="72"/>
      <c r="D901" s="72"/>
      <c r="E901" s="72" t="s">
        <v>4252</v>
      </c>
      <c r="F901" s="72" t="s">
        <v>4251</v>
      </c>
      <c r="G901" s="72"/>
      <c r="H901" s="90"/>
      <c r="I901" s="72"/>
      <c r="J901" s="6"/>
    </row>
    <row r="902" spans="1:10" x14ac:dyDescent="0.3">
      <c r="A902" s="6"/>
      <c r="B902" s="72" t="s">
        <v>4222</v>
      </c>
      <c r="C902" s="72"/>
      <c r="D902" s="72" t="s">
        <v>4253</v>
      </c>
      <c r="E902" s="72"/>
      <c r="F902" s="72" t="s">
        <v>4254</v>
      </c>
      <c r="G902" s="72"/>
      <c r="H902" s="90" t="str">
        <f>CONCATENATE(B902,".",D902)</f>
        <v>G.45.4</v>
      </c>
      <c r="I902" s="72" t="str">
        <f>F902</f>
        <v>Handel mit Krafträdern, Kraftradteilen und -zubehör; Instandhaltung und Reparatur von Krafträdern</v>
      </c>
      <c r="J902" s="6"/>
    </row>
    <row r="903" spans="1:10" x14ac:dyDescent="0.3">
      <c r="A903" s="6"/>
      <c r="B903" s="72" t="s">
        <v>4222</v>
      </c>
      <c r="C903" s="72"/>
      <c r="D903" s="72"/>
      <c r="E903" s="72" t="s">
        <v>4255</v>
      </c>
      <c r="F903" s="72" t="s">
        <v>4254</v>
      </c>
      <c r="G903" s="72"/>
      <c r="H903" s="90"/>
      <c r="I903" s="72"/>
      <c r="J903" s="6"/>
    </row>
    <row r="904" spans="1:10" x14ac:dyDescent="0.3">
      <c r="A904" s="6"/>
      <c r="B904" s="72" t="s">
        <v>4222</v>
      </c>
      <c r="C904" s="72"/>
      <c r="D904" s="72"/>
      <c r="E904" s="72" t="s">
        <v>4256</v>
      </c>
      <c r="F904" s="72" t="s">
        <v>4254</v>
      </c>
      <c r="G904" s="72"/>
      <c r="H904" s="90"/>
      <c r="I904" s="72"/>
      <c r="J904" s="6"/>
    </row>
    <row r="905" spans="1:10" x14ac:dyDescent="0.3">
      <c r="A905" s="6"/>
      <c r="B905" s="72" t="s">
        <v>4222</v>
      </c>
      <c r="C905" s="72" t="s">
        <v>4257</v>
      </c>
      <c r="D905" s="72"/>
      <c r="E905" s="72"/>
      <c r="F905" s="72" t="s">
        <v>4258</v>
      </c>
      <c r="G905" s="72"/>
      <c r="H905" s="90"/>
      <c r="I905" s="72"/>
      <c r="J905" s="6"/>
    </row>
    <row r="906" spans="1:10" x14ac:dyDescent="0.3">
      <c r="A906" s="6"/>
      <c r="B906" s="72" t="s">
        <v>4222</v>
      </c>
      <c r="C906" s="72"/>
      <c r="D906" s="72" t="s">
        <v>4259</v>
      </c>
      <c r="E906" s="72"/>
      <c r="F906" s="72" t="s">
        <v>4260</v>
      </c>
      <c r="G906" s="72"/>
      <c r="H906" s="90" t="str">
        <f>CONCATENATE(B906,".",D906)</f>
        <v>G.46.1</v>
      </c>
      <c r="I906" s="72" t="str">
        <f>F906</f>
        <v>Handelsvermittlung</v>
      </c>
      <c r="J906" s="6"/>
    </row>
    <row r="907" spans="1:10" x14ac:dyDescent="0.3">
      <c r="A907" s="6"/>
      <c r="B907" s="72" t="s">
        <v>4222</v>
      </c>
      <c r="C907" s="72"/>
      <c r="D907" s="72"/>
      <c r="E907" s="72" t="s">
        <v>4261</v>
      </c>
      <c r="F907" s="72" t="s">
        <v>4262</v>
      </c>
      <c r="G907" s="72"/>
      <c r="H907" s="90"/>
      <c r="I907" s="72"/>
      <c r="J907" s="6"/>
    </row>
    <row r="908" spans="1:10" x14ac:dyDescent="0.3">
      <c r="A908" s="6"/>
      <c r="B908" s="72" t="s">
        <v>4222</v>
      </c>
      <c r="C908" s="72"/>
      <c r="D908" s="72"/>
      <c r="E908" s="72" t="s">
        <v>4263</v>
      </c>
      <c r="F908" s="72" t="s">
        <v>4262</v>
      </c>
      <c r="G908" s="72"/>
      <c r="H908" s="90"/>
      <c r="I908" s="72"/>
      <c r="J908" s="6"/>
    </row>
    <row r="909" spans="1:10" x14ac:dyDescent="0.3">
      <c r="A909" s="6"/>
      <c r="B909" s="72" t="s">
        <v>4222</v>
      </c>
      <c r="C909" s="72"/>
      <c r="D909" s="72"/>
      <c r="E909" s="72" t="s">
        <v>4264</v>
      </c>
      <c r="F909" s="72" t="s">
        <v>4265</v>
      </c>
      <c r="G909" s="72"/>
      <c r="H909" s="90"/>
      <c r="I909" s="72"/>
      <c r="J909" s="6"/>
    </row>
    <row r="910" spans="1:10" x14ac:dyDescent="0.3">
      <c r="A910" s="6"/>
      <c r="B910" s="72" t="s">
        <v>4222</v>
      </c>
      <c r="C910" s="72"/>
      <c r="D910" s="72"/>
      <c r="E910" s="72" t="s">
        <v>4266</v>
      </c>
      <c r="F910" s="72" t="s">
        <v>4265</v>
      </c>
      <c r="G910" s="72"/>
      <c r="H910" s="90"/>
      <c r="I910" s="72"/>
      <c r="J910" s="6"/>
    </row>
    <row r="911" spans="1:10" x14ac:dyDescent="0.3">
      <c r="A911" s="6"/>
      <c r="B911" s="72" t="s">
        <v>4222</v>
      </c>
      <c r="C911" s="72"/>
      <c r="D911" s="72"/>
      <c r="E911" s="72" t="s">
        <v>4267</v>
      </c>
      <c r="F911" s="72" t="s">
        <v>4268</v>
      </c>
      <c r="G911" s="72"/>
      <c r="H911" s="90"/>
      <c r="I911" s="72"/>
      <c r="J911" s="6"/>
    </row>
    <row r="912" spans="1:10" x14ac:dyDescent="0.3">
      <c r="A912" s="6"/>
      <c r="B912" s="72" t="s">
        <v>4222</v>
      </c>
      <c r="C912" s="72"/>
      <c r="D912" s="72"/>
      <c r="E912" s="72" t="s">
        <v>4269</v>
      </c>
      <c r="F912" s="72" t="s">
        <v>4270</v>
      </c>
      <c r="G912" s="72"/>
      <c r="H912" s="90"/>
      <c r="I912" s="72"/>
      <c r="J912" s="6"/>
    </row>
    <row r="913" spans="1:10" x14ac:dyDescent="0.3">
      <c r="A913" s="6"/>
      <c r="B913" s="72" t="s">
        <v>4222</v>
      </c>
      <c r="C913" s="72"/>
      <c r="D913" s="72"/>
      <c r="E913" s="72" t="s">
        <v>4271</v>
      </c>
      <c r="F913" s="72" t="s">
        <v>4272</v>
      </c>
      <c r="G913" s="72"/>
      <c r="H913" s="90"/>
      <c r="I913" s="72"/>
      <c r="J913" s="6"/>
    </row>
    <row r="914" spans="1:10" x14ac:dyDescent="0.3">
      <c r="A914" s="6"/>
      <c r="B914" s="72" t="s">
        <v>4222</v>
      </c>
      <c r="C914" s="72"/>
      <c r="D914" s="72"/>
      <c r="E914" s="72" t="s">
        <v>4273</v>
      </c>
      <c r="F914" s="72" t="s">
        <v>4274</v>
      </c>
      <c r="G914" s="72"/>
      <c r="H914" s="90"/>
      <c r="I914" s="72"/>
      <c r="J914" s="6"/>
    </row>
    <row r="915" spans="1:10" x14ac:dyDescent="0.3">
      <c r="A915" s="6"/>
      <c r="B915" s="72" t="s">
        <v>4222</v>
      </c>
      <c r="C915" s="72"/>
      <c r="D915" s="72"/>
      <c r="E915" s="72" t="s">
        <v>4275</v>
      </c>
      <c r="F915" s="72" t="s">
        <v>4276</v>
      </c>
      <c r="G915" s="72"/>
      <c r="H915" s="90"/>
      <c r="I915" s="72"/>
      <c r="J915" s="6"/>
    </row>
    <row r="916" spans="1:10" x14ac:dyDescent="0.3">
      <c r="A916" s="6"/>
      <c r="B916" s="72" t="s">
        <v>4222</v>
      </c>
      <c r="C916" s="72"/>
      <c r="D916" s="72"/>
      <c r="E916" s="72" t="s">
        <v>4277</v>
      </c>
      <c r="F916" s="72" t="s">
        <v>4278</v>
      </c>
      <c r="G916" s="72"/>
      <c r="H916" s="90"/>
      <c r="I916" s="72"/>
      <c r="J916" s="6"/>
    </row>
    <row r="917" spans="1:10" x14ac:dyDescent="0.3">
      <c r="A917" s="6"/>
      <c r="B917" s="72" t="s">
        <v>4222</v>
      </c>
      <c r="C917" s="72"/>
      <c r="D917" s="72"/>
      <c r="E917" s="72" t="s">
        <v>4279</v>
      </c>
      <c r="F917" s="72" t="s">
        <v>4280</v>
      </c>
      <c r="G917" s="72"/>
      <c r="H917" s="90"/>
      <c r="I917" s="72"/>
      <c r="J917" s="6"/>
    </row>
    <row r="918" spans="1:10" x14ac:dyDescent="0.3">
      <c r="A918" s="6"/>
      <c r="B918" s="72" t="s">
        <v>4222</v>
      </c>
      <c r="C918" s="72"/>
      <c r="D918" s="72"/>
      <c r="E918" s="72" t="s">
        <v>4281</v>
      </c>
      <c r="F918" s="72" t="s">
        <v>4282</v>
      </c>
      <c r="G918" s="72"/>
      <c r="H918" s="90"/>
      <c r="I918" s="72"/>
      <c r="J918" s="6"/>
    </row>
    <row r="919" spans="1:10" x14ac:dyDescent="0.3">
      <c r="A919" s="6"/>
      <c r="B919" s="72" t="s">
        <v>4222</v>
      </c>
      <c r="C919" s="72"/>
      <c r="D919" s="72"/>
      <c r="E919" s="72" t="s">
        <v>4283</v>
      </c>
      <c r="F919" s="72" t="s">
        <v>4284</v>
      </c>
      <c r="G919" s="72"/>
      <c r="H919" s="90"/>
      <c r="I919" s="72"/>
      <c r="J919" s="6"/>
    </row>
    <row r="920" spans="1:10" x14ac:dyDescent="0.3">
      <c r="A920" s="6"/>
      <c r="B920" s="72" t="s">
        <v>4222</v>
      </c>
      <c r="C920" s="72"/>
      <c r="D920" s="72"/>
      <c r="E920" s="72" t="s">
        <v>4285</v>
      </c>
      <c r="F920" s="72" t="s">
        <v>4286</v>
      </c>
      <c r="G920" s="72"/>
      <c r="H920" s="90"/>
      <c r="I920" s="72"/>
      <c r="J920" s="6"/>
    </row>
    <row r="921" spans="1:10" x14ac:dyDescent="0.3">
      <c r="A921" s="6"/>
      <c r="B921" s="72" t="s">
        <v>4222</v>
      </c>
      <c r="C921" s="72"/>
      <c r="D921" s="72"/>
      <c r="E921" s="72" t="s">
        <v>4287</v>
      </c>
      <c r="F921" s="72" t="s">
        <v>4288</v>
      </c>
      <c r="G921" s="72"/>
      <c r="H921" s="90"/>
      <c r="I921" s="72"/>
      <c r="J921" s="6"/>
    </row>
    <row r="922" spans="1:10" x14ac:dyDescent="0.3">
      <c r="A922" s="6"/>
      <c r="B922" s="72" t="s">
        <v>4222</v>
      </c>
      <c r="C922" s="72"/>
      <c r="D922" s="72"/>
      <c r="E922" s="72" t="s">
        <v>4289</v>
      </c>
      <c r="F922" s="72" t="s">
        <v>4290</v>
      </c>
      <c r="G922" s="72"/>
      <c r="H922" s="90"/>
      <c r="I922" s="72"/>
      <c r="J922" s="6"/>
    </row>
    <row r="923" spans="1:10" x14ac:dyDescent="0.3">
      <c r="A923" s="6"/>
      <c r="B923" s="72" t="s">
        <v>4222</v>
      </c>
      <c r="C923" s="72"/>
      <c r="D923" s="72"/>
      <c r="E923" s="72" t="s">
        <v>4291</v>
      </c>
      <c r="F923" s="72" t="s">
        <v>4292</v>
      </c>
      <c r="G923" s="72"/>
      <c r="H923" s="90"/>
      <c r="I923" s="72"/>
      <c r="J923" s="6"/>
    </row>
    <row r="924" spans="1:10" x14ac:dyDescent="0.3">
      <c r="A924" s="6"/>
      <c r="B924" s="72" t="s">
        <v>4222</v>
      </c>
      <c r="C924" s="72"/>
      <c r="D924" s="72"/>
      <c r="E924" s="72" t="s">
        <v>4293</v>
      </c>
      <c r="F924" s="72" t="s">
        <v>4294</v>
      </c>
      <c r="G924" s="72"/>
      <c r="H924" s="90"/>
      <c r="I924" s="72"/>
      <c r="J924" s="6"/>
    </row>
    <row r="925" spans="1:10" x14ac:dyDescent="0.3">
      <c r="A925" s="6"/>
      <c r="B925" s="72" t="s">
        <v>4222</v>
      </c>
      <c r="C925" s="72"/>
      <c r="D925" s="72"/>
      <c r="E925" s="72" t="s">
        <v>4295</v>
      </c>
      <c r="F925" s="72" t="s">
        <v>4296</v>
      </c>
      <c r="G925" s="72"/>
      <c r="H925" s="90"/>
      <c r="I925" s="72"/>
      <c r="J925" s="6"/>
    </row>
    <row r="926" spans="1:10" x14ac:dyDescent="0.3">
      <c r="A926" s="6"/>
      <c r="B926" s="72" t="s">
        <v>4222</v>
      </c>
      <c r="C926" s="72"/>
      <c r="D926" s="72"/>
      <c r="E926" s="72" t="s">
        <v>4297</v>
      </c>
      <c r="F926" s="72" t="s">
        <v>4298</v>
      </c>
      <c r="G926" s="72"/>
      <c r="H926" s="90"/>
      <c r="I926" s="72"/>
      <c r="J926" s="6"/>
    </row>
    <row r="927" spans="1:10" x14ac:dyDescent="0.3">
      <c r="A927" s="6"/>
      <c r="B927" s="72" t="s">
        <v>4222</v>
      </c>
      <c r="C927" s="72"/>
      <c r="D927" s="72"/>
      <c r="E927" s="72" t="s">
        <v>4299</v>
      </c>
      <c r="F927" s="72" t="s">
        <v>4300</v>
      </c>
      <c r="G927" s="72"/>
      <c r="H927" s="90"/>
      <c r="I927" s="72"/>
      <c r="J927" s="6"/>
    </row>
    <row r="928" spans="1:10" x14ac:dyDescent="0.3">
      <c r="A928" s="6"/>
      <c r="B928" s="72" t="s">
        <v>4222</v>
      </c>
      <c r="C928" s="72"/>
      <c r="D928" s="72"/>
      <c r="E928" s="72" t="s">
        <v>4301</v>
      </c>
      <c r="F928" s="72" t="s">
        <v>4302</v>
      </c>
      <c r="G928" s="72"/>
      <c r="H928" s="90"/>
      <c r="I928" s="72"/>
      <c r="J928" s="6"/>
    </row>
    <row r="929" spans="1:10" x14ac:dyDescent="0.3">
      <c r="A929" s="6"/>
      <c r="B929" s="72" t="s">
        <v>4222</v>
      </c>
      <c r="C929" s="72"/>
      <c r="D929" s="72"/>
      <c r="E929" s="72" t="s">
        <v>4303</v>
      </c>
      <c r="F929" s="72" t="s">
        <v>4304</v>
      </c>
      <c r="G929" s="72"/>
      <c r="H929" s="90"/>
      <c r="I929" s="72"/>
      <c r="J929" s="6"/>
    </row>
    <row r="930" spans="1:10" x14ac:dyDescent="0.3">
      <c r="A930" s="6"/>
      <c r="B930" s="72" t="s">
        <v>4222</v>
      </c>
      <c r="C930" s="72"/>
      <c r="D930" s="72"/>
      <c r="E930" s="72" t="s">
        <v>4305</v>
      </c>
      <c r="F930" s="72" t="s">
        <v>4306</v>
      </c>
      <c r="G930" s="72"/>
      <c r="H930" s="90"/>
      <c r="I930" s="72"/>
      <c r="J930" s="6"/>
    </row>
    <row r="931" spans="1:10" x14ac:dyDescent="0.3">
      <c r="A931" s="6"/>
      <c r="B931" s="72" t="s">
        <v>4222</v>
      </c>
      <c r="C931" s="72"/>
      <c r="D931" s="72"/>
      <c r="E931" s="72" t="s">
        <v>4307</v>
      </c>
      <c r="F931" s="72" t="s">
        <v>4308</v>
      </c>
      <c r="G931" s="72"/>
      <c r="H931" s="90"/>
      <c r="I931" s="72"/>
      <c r="J931" s="6"/>
    </row>
    <row r="932" spans="1:10" x14ac:dyDescent="0.3">
      <c r="A932" s="6"/>
      <c r="B932" s="72" t="s">
        <v>4222</v>
      </c>
      <c r="C932" s="72"/>
      <c r="D932" s="72"/>
      <c r="E932" s="72" t="s">
        <v>4309</v>
      </c>
      <c r="F932" s="72" t="s">
        <v>4310</v>
      </c>
      <c r="G932" s="72"/>
      <c r="H932" s="90"/>
      <c r="I932" s="72"/>
      <c r="J932" s="6"/>
    </row>
    <row r="933" spans="1:10" x14ac:dyDescent="0.3">
      <c r="A933" s="6"/>
      <c r="B933" s="72" t="s">
        <v>4222</v>
      </c>
      <c r="C933" s="72"/>
      <c r="D933" s="72"/>
      <c r="E933" s="72" t="s">
        <v>4311</v>
      </c>
      <c r="F933" s="72" t="s">
        <v>4312</v>
      </c>
      <c r="G933" s="72"/>
      <c r="H933" s="90"/>
      <c r="I933" s="72"/>
      <c r="J933" s="6"/>
    </row>
    <row r="934" spans="1:10" x14ac:dyDescent="0.3">
      <c r="A934" s="6"/>
      <c r="B934" s="72" t="s">
        <v>4222</v>
      </c>
      <c r="C934" s="72"/>
      <c r="D934" s="72"/>
      <c r="E934" s="72" t="s">
        <v>4313</v>
      </c>
      <c r="F934" s="72" t="s">
        <v>4314</v>
      </c>
      <c r="G934" s="72"/>
      <c r="H934" s="90"/>
      <c r="I934" s="72"/>
      <c r="J934" s="6"/>
    </row>
    <row r="935" spans="1:10" x14ac:dyDescent="0.3">
      <c r="A935" s="6"/>
      <c r="B935" s="72" t="s">
        <v>4222</v>
      </c>
      <c r="C935" s="72"/>
      <c r="D935" s="72"/>
      <c r="E935" s="72" t="s">
        <v>4315</v>
      </c>
      <c r="F935" s="72" t="s">
        <v>4316</v>
      </c>
      <c r="G935" s="72"/>
      <c r="H935" s="90"/>
      <c r="I935" s="72"/>
      <c r="J935" s="6"/>
    </row>
    <row r="936" spans="1:10" x14ac:dyDescent="0.3">
      <c r="A936" s="6"/>
      <c r="B936" s="72" t="s">
        <v>4222</v>
      </c>
      <c r="C936" s="72"/>
      <c r="D936" s="72"/>
      <c r="E936" s="72" t="s">
        <v>4317</v>
      </c>
      <c r="F936" s="72" t="s">
        <v>4318</v>
      </c>
      <c r="G936" s="72"/>
      <c r="H936" s="90"/>
      <c r="I936" s="72"/>
      <c r="J936" s="6"/>
    </row>
    <row r="937" spans="1:10" x14ac:dyDescent="0.3">
      <c r="A937" s="6"/>
      <c r="B937" s="72" t="s">
        <v>4222</v>
      </c>
      <c r="C937" s="72"/>
      <c r="D937" s="72"/>
      <c r="E937" s="72" t="s">
        <v>4319</v>
      </c>
      <c r="F937" s="72" t="s">
        <v>4320</v>
      </c>
      <c r="G937" s="72"/>
      <c r="H937" s="90"/>
      <c r="I937" s="72"/>
      <c r="J937" s="6"/>
    </row>
    <row r="938" spans="1:10" x14ac:dyDescent="0.3">
      <c r="A938" s="6"/>
      <c r="B938" s="72" t="s">
        <v>4222</v>
      </c>
      <c r="C938" s="72"/>
      <c r="D938" s="72"/>
      <c r="E938" s="72" t="s">
        <v>4321</v>
      </c>
      <c r="F938" s="72" t="s">
        <v>4322</v>
      </c>
      <c r="G938" s="72"/>
      <c r="H938" s="90"/>
      <c r="I938" s="72"/>
      <c r="J938" s="6"/>
    </row>
    <row r="939" spans="1:10" x14ac:dyDescent="0.3">
      <c r="A939" s="6"/>
      <c r="B939" s="72" t="s">
        <v>4222</v>
      </c>
      <c r="C939" s="72"/>
      <c r="D939" s="72"/>
      <c r="E939" s="72" t="s">
        <v>4323</v>
      </c>
      <c r="F939" s="72" t="s">
        <v>4324</v>
      </c>
      <c r="G939" s="72"/>
      <c r="H939" s="90"/>
      <c r="I939" s="72"/>
      <c r="J939" s="6"/>
    </row>
    <row r="940" spans="1:10" x14ac:dyDescent="0.3">
      <c r="A940" s="6"/>
      <c r="B940" s="72" t="s">
        <v>4222</v>
      </c>
      <c r="C940" s="72"/>
      <c r="D940" s="72"/>
      <c r="E940" s="72" t="s">
        <v>4325</v>
      </c>
      <c r="F940" s="72" t="s">
        <v>4326</v>
      </c>
      <c r="G940" s="72"/>
      <c r="H940" s="90"/>
      <c r="I940" s="72"/>
      <c r="J940" s="6"/>
    </row>
    <row r="941" spans="1:10" x14ac:dyDescent="0.3">
      <c r="A941" s="6"/>
      <c r="B941" s="72" t="s">
        <v>4222</v>
      </c>
      <c r="C941" s="72"/>
      <c r="D941" s="72"/>
      <c r="E941" s="72" t="s">
        <v>4327</v>
      </c>
      <c r="F941" s="72" t="s">
        <v>4328</v>
      </c>
      <c r="G941" s="72"/>
      <c r="H941" s="90"/>
      <c r="I941" s="72"/>
      <c r="J941" s="6"/>
    </row>
    <row r="942" spans="1:10" x14ac:dyDescent="0.3">
      <c r="A942" s="6"/>
      <c r="B942" s="72" t="s">
        <v>4222</v>
      </c>
      <c r="C942" s="72"/>
      <c r="D942" s="72"/>
      <c r="E942" s="72" t="s">
        <v>4329</v>
      </c>
      <c r="F942" s="72" t="s">
        <v>4330</v>
      </c>
      <c r="G942" s="72"/>
      <c r="H942" s="90"/>
      <c r="I942" s="72"/>
      <c r="J942" s="6"/>
    </row>
    <row r="943" spans="1:10" x14ac:dyDescent="0.3">
      <c r="A943" s="6"/>
      <c r="B943" s="72" t="s">
        <v>4222</v>
      </c>
      <c r="C943" s="72"/>
      <c r="D943" s="72"/>
      <c r="E943" s="72" t="s">
        <v>4331</v>
      </c>
      <c r="F943" s="72" t="s">
        <v>4332</v>
      </c>
      <c r="G943" s="72"/>
      <c r="H943" s="90"/>
      <c r="I943" s="72"/>
      <c r="J943" s="6"/>
    </row>
    <row r="944" spans="1:10" x14ac:dyDescent="0.3">
      <c r="A944" s="6"/>
      <c r="B944" s="72" t="s">
        <v>4222</v>
      </c>
      <c r="C944" s="72"/>
      <c r="D944" s="72"/>
      <c r="E944" s="72" t="s">
        <v>4333</v>
      </c>
      <c r="F944" s="72" t="s">
        <v>4334</v>
      </c>
      <c r="G944" s="72"/>
      <c r="H944" s="90"/>
      <c r="I944" s="72"/>
      <c r="J944" s="6"/>
    </row>
    <row r="945" spans="1:10" x14ac:dyDescent="0.3">
      <c r="A945" s="6"/>
      <c r="B945" s="72" t="s">
        <v>4222</v>
      </c>
      <c r="C945" s="72"/>
      <c r="D945" s="72"/>
      <c r="E945" s="72" t="s">
        <v>4335</v>
      </c>
      <c r="F945" s="72" t="s">
        <v>4336</v>
      </c>
      <c r="G945" s="72"/>
      <c r="H945" s="90"/>
      <c r="I945" s="72"/>
      <c r="J945" s="6"/>
    </row>
    <row r="946" spans="1:10" x14ac:dyDescent="0.3">
      <c r="A946" s="6"/>
      <c r="B946" s="72" t="s">
        <v>4222</v>
      </c>
      <c r="C946" s="72"/>
      <c r="D946" s="72"/>
      <c r="E946" s="72" t="s">
        <v>4337</v>
      </c>
      <c r="F946" s="72" t="s">
        <v>4338</v>
      </c>
      <c r="G946" s="72"/>
      <c r="H946" s="90"/>
      <c r="I946" s="72"/>
      <c r="J946" s="6"/>
    </row>
    <row r="947" spans="1:10" x14ac:dyDescent="0.3">
      <c r="A947" s="6"/>
      <c r="B947" s="72" t="s">
        <v>4222</v>
      </c>
      <c r="C947" s="72"/>
      <c r="D947" s="72"/>
      <c r="E947" s="72" t="s">
        <v>4339</v>
      </c>
      <c r="F947" s="72" t="s">
        <v>4340</v>
      </c>
      <c r="G947" s="72"/>
      <c r="H947" s="90"/>
      <c r="I947" s="72"/>
      <c r="J947" s="6"/>
    </row>
    <row r="948" spans="1:10" x14ac:dyDescent="0.3">
      <c r="A948" s="6"/>
      <c r="B948" s="72" t="s">
        <v>4222</v>
      </c>
      <c r="C948" s="72"/>
      <c r="D948" s="72"/>
      <c r="E948" s="72" t="s">
        <v>4341</v>
      </c>
      <c r="F948" s="72" t="s">
        <v>4342</v>
      </c>
      <c r="G948" s="72"/>
      <c r="H948" s="90"/>
      <c r="I948" s="72"/>
      <c r="J948" s="6"/>
    </row>
    <row r="949" spans="1:10" x14ac:dyDescent="0.3">
      <c r="A949" s="6"/>
      <c r="B949" s="72" t="s">
        <v>4222</v>
      </c>
      <c r="C949" s="72"/>
      <c r="D949" s="72"/>
      <c r="E949" s="72" t="s">
        <v>4343</v>
      </c>
      <c r="F949" s="72" t="s">
        <v>4342</v>
      </c>
      <c r="G949" s="72"/>
      <c r="H949" s="90"/>
      <c r="I949" s="72"/>
      <c r="J949" s="6"/>
    </row>
    <row r="950" spans="1:10" x14ac:dyDescent="0.3">
      <c r="A950" s="6"/>
      <c r="B950" s="72" t="s">
        <v>4222</v>
      </c>
      <c r="C950" s="72"/>
      <c r="D950" s="72" t="s">
        <v>4344</v>
      </c>
      <c r="E950" s="72"/>
      <c r="F950" s="72" t="s">
        <v>4345</v>
      </c>
      <c r="G950" s="72"/>
      <c r="H950" s="90" t="str">
        <f>CONCATENATE(B950,".",D950)</f>
        <v>G.46.2</v>
      </c>
      <c r="I950" s="72" t="str">
        <f>F950</f>
        <v>Großhandel mit landwirtschaftlichen Grundstoffen und lebenden Tieren</v>
      </c>
      <c r="J950" s="6"/>
    </row>
    <row r="951" spans="1:10" x14ac:dyDescent="0.3">
      <c r="A951" s="6"/>
      <c r="B951" s="72" t="s">
        <v>4222</v>
      </c>
      <c r="C951" s="72"/>
      <c r="D951" s="72"/>
      <c r="E951" s="72" t="s">
        <v>4346</v>
      </c>
      <c r="F951" s="72" t="s">
        <v>4347</v>
      </c>
      <c r="G951" s="72"/>
      <c r="H951" s="90"/>
      <c r="I951" s="72"/>
      <c r="J951" s="6"/>
    </row>
    <row r="952" spans="1:10" x14ac:dyDescent="0.3">
      <c r="A952" s="6"/>
      <c r="B952" s="72" t="s">
        <v>4222</v>
      </c>
      <c r="C952" s="72"/>
      <c r="D952" s="72"/>
      <c r="E952" s="72" t="s">
        <v>4348</v>
      </c>
      <c r="F952" s="72" t="s">
        <v>4347</v>
      </c>
      <c r="G952" s="72"/>
      <c r="H952" s="90"/>
      <c r="I952" s="72"/>
      <c r="J952" s="6"/>
    </row>
    <row r="953" spans="1:10" x14ac:dyDescent="0.3">
      <c r="A953" s="6"/>
      <c r="B953" s="72" t="s">
        <v>4222</v>
      </c>
      <c r="C953" s="72"/>
      <c r="D953" s="72"/>
      <c r="E953" s="72" t="s">
        <v>4349</v>
      </c>
      <c r="F953" s="72" t="s">
        <v>4350</v>
      </c>
      <c r="G953" s="72"/>
      <c r="H953" s="90"/>
      <c r="I953" s="72"/>
      <c r="J953" s="6"/>
    </row>
    <row r="954" spans="1:10" x14ac:dyDescent="0.3">
      <c r="A954" s="6"/>
      <c r="B954" s="72" t="s">
        <v>4222</v>
      </c>
      <c r="C954" s="72"/>
      <c r="D954" s="72"/>
      <c r="E954" s="72" t="s">
        <v>4351</v>
      </c>
      <c r="F954" s="72" t="s">
        <v>4350</v>
      </c>
      <c r="G954" s="72"/>
      <c r="H954" s="90"/>
      <c r="I954" s="72"/>
      <c r="J954" s="6"/>
    </row>
    <row r="955" spans="1:10" x14ac:dyDescent="0.3">
      <c r="A955" s="6"/>
      <c r="B955" s="72" t="s">
        <v>4222</v>
      </c>
      <c r="C955" s="72"/>
      <c r="D955" s="72"/>
      <c r="E955" s="72" t="s">
        <v>4352</v>
      </c>
      <c r="F955" s="72" t="s">
        <v>4353</v>
      </c>
      <c r="G955" s="72"/>
      <c r="H955" s="90"/>
      <c r="I955" s="72"/>
      <c r="J955" s="6"/>
    </row>
    <row r="956" spans="1:10" x14ac:dyDescent="0.3">
      <c r="A956" s="6"/>
      <c r="B956" s="72" t="s">
        <v>4222</v>
      </c>
      <c r="C956" s="72"/>
      <c r="D956" s="72"/>
      <c r="E956" s="72" t="s">
        <v>4354</v>
      </c>
      <c r="F956" s="72" t="s">
        <v>4353</v>
      </c>
      <c r="G956" s="72"/>
      <c r="H956" s="90"/>
      <c r="I956" s="72"/>
      <c r="J956" s="6"/>
    </row>
    <row r="957" spans="1:10" x14ac:dyDescent="0.3">
      <c r="A957" s="6"/>
      <c r="B957" s="72" t="s">
        <v>4222</v>
      </c>
      <c r="C957" s="72"/>
      <c r="D957" s="72"/>
      <c r="E957" s="72" t="s">
        <v>4355</v>
      </c>
      <c r="F957" s="72" t="s">
        <v>4356</v>
      </c>
      <c r="G957" s="72"/>
      <c r="H957" s="90"/>
      <c r="I957" s="72"/>
      <c r="J957" s="6"/>
    </row>
    <row r="958" spans="1:10" x14ac:dyDescent="0.3">
      <c r="A958" s="6"/>
      <c r="B958" s="72" t="s">
        <v>4222</v>
      </c>
      <c r="C958" s="72"/>
      <c r="D958" s="72"/>
      <c r="E958" s="72" t="s">
        <v>4357</v>
      </c>
      <c r="F958" s="72" t="s">
        <v>4356</v>
      </c>
      <c r="G958" s="72"/>
      <c r="H958" s="90"/>
      <c r="I958" s="72"/>
      <c r="J958" s="6"/>
    </row>
    <row r="959" spans="1:10" x14ac:dyDescent="0.3">
      <c r="A959" s="6"/>
      <c r="B959" s="72" t="s">
        <v>4222</v>
      </c>
      <c r="C959" s="72"/>
      <c r="D959" s="72" t="s">
        <v>4358</v>
      </c>
      <c r="E959" s="72"/>
      <c r="F959" s="72" t="s">
        <v>4359</v>
      </c>
      <c r="G959" s="72"/>
      <c r="H959" s="90" t="str">
        <f>CONCATENATE(B959,".",D959)</f>
        <v>G.46.3</v>
      </c>
      <c r="I959" s="72" t="str">
        <f>F959</f>
        <v>Großhandel mit Nahrungs- und Genussmitteln, Getränken und Tabakwaren</v>
      </c>
      <c r="J959" s="6"/>
    </row>
    <row r="960" spans="1:10" x14ac:dyDescent="0.3">
      <c r="A960" s="6"/>
      <c r="B960" s="72" t="s">
        <v>4222</v>
      </c>
      <c r="C960" s="72"/>
      <c r="D960" s="72"/>
      <c r="E960" s="72" t="s">
        <v>4360</v>
      </c>
      <c r="F960" s="72" t="s">
        <v>4361</v>
      </c>
      <c r="G960" s="72"/>
      <c r="H960" s="90"/>
      <c r="I960" s="72"/>
      <c r="J960" s="6"/>
    </row>
    <row r="961" spans="1:10" x14ac:dyDescent="0.3">
      <c r="A961" s="6"/>
      <c r="B961" s="72" t="s">
        <v>4222</v>
      </c>
      <c r="C961" s="72"/>
      <c r="D961" s="72"/>
      <c r="E961" s="72" t="s">
        <v>4362</v>
      </c>
      <c r="F961" s="72" t="s">
        <v>4361</v>
      </c>
      <c r="G961" s="72"/>
      <c r="H961" s="90"/>
      <c r="I961" s="72"/>
      <c r="J961" s="6"/>
    </row>
    <row r="962" spans="1:10" x14ac:dyDescent="0.3">
      <c r="A962" s="6"/>
      <c r="B962" s="72" t="s">
        <v>4222</v>
      </c>
      <c r="C962" s="72"/>
      <c r="D962" s="72"/>
      <c r="E962" s="72" t="s">
        <v>4363</v>
      </c>
      <c r="F962" s="72" t="s">
        <v>4364</v>
      </c>
      <c r="G962" s="72"/>
      <c r="H962" s="90"/>
      <c r="I962" s="72"/>
      <c r="J962" s="6"/>
    </row>
    <row r="963" spans="1:10" x14ac:dyDescent="0.3">
      <c r="A963" s="6"/>
      <c r="B963" s="72" t="s">
        <v>4222</v>
      </c>
      <c r="C963" s="72"/>
      <c r="D963" s="72"/>
      <c r="E963" s="72" t="s">
        <v>4365</v>
      </c>
      <c r="F963" s="72" t="s">
        <v>4364</v>
      </c>
      <c r="G963" s="72"/>
      <c r="H963" s="90"/>
      <c r="I963" s="72"/>
      <c r="J963" s="6"/>
    </row>
    <row r="964" spans="1:10" x14ac:dyDescent="0.3">
      <c r="A964" s="6"/>
      <c r="B964" s="72" t="s">
        <v>4222</v>
      </c>
      <c r="C964" s="72"/>
      <c r="D964" s="72"/>
      <c r="E964" s="72" t="s">
        <v>4366</v>
      </c>
      <c r="F964" s="72" t="s">
        <v>4367</v>
      </c>
      <c r="G964" s="72"/>
      <c r="H964" s="90"/>
      <c r="I964" s="72"/>
      <c r="J964" s="6"/>
    </row>
    <row r="965" spans="1:10" x14ac:dyDescent="0.3">
      <c r="A965" s="6"/>
      <c r="B965" s="72" t="s">
        <v>4222</v>
      </c>
      <c r="C965" s="72"/>
      <c r="D965" s="72"/>
      <c r="E965" s="72" t="s">
        <v>4368</v>
      </c>
      <c r="F965" s="72" t="s">
        <v>4367</v>
      </c>
      <c r="G965" s="72"/>
      <c r="H965" s="90"/>
      <c r="I965" s="72"/>
      <c r="J965" s="6"/>
    </row>
    <row r="966" spans="1:10" x14ac:dyDescent="0.3">
      <c r="A966" s="6"/>
      <c r="B966" s="72" t="s">
        <v>4222</v>
      </c>
      <c r="C966" s="72"/>
      <c r="D966" s="72"/>
      <c r="E966" s="72" t="s">
        <v>4369</v>
      </c>
      <c r="F966" s="72" t="s">
        <v>4370</v>
      </c>
      <c r="G966" s="72"/>
      <c r="H966" s="90"/>
      <c r="I966" s="72"/>
      <c r="J966" s="6"/>
    </row>
    <row r="967" spans="1:10" x14ac:dyDescent="0.3">
      <c r="A967" s="6"/>
      <c r="B967" s="72" t="s">
        <v>4222</v>
      </c>
      <c r="C967" s="72"/>
      <c r="D967" s="72"/>
      <c r="E967" s="72" t="s">
        <v>4371</v>
      </c>
      <c r="F967" s="72" t="s">
        <v>4370</v>
      </c>
      <c r="G967" s="72"/>
      <c r="H967" s="90"/>
      <c r="I967" s="72"/>
      <c r="J967" s="6"/>
    </row>
    <row r="968" spans="1:10" x14ac:dyDescent="0.3">
      <c r="A968" s="6"/>
      <c r="B968" s="72" t="s">
        <v>4222</v>
      </c>
      <c r="C968" s="72"/>
      <c r="D968" s="72"/>
      <c r="E968" s="72" t="s">
        <v>4372</v>
      </c>
      <c r="F968" s="72" t="s">
        <v>4373</v>
      </c>
      <c r="G968" s="72"/>
      <c r="H968" s="90"/>
      <c r="I968" s="72"/>
      <c r="J968" s="6"/>
    </row>
    <row r="969" spans="1:10" x14ac:dyDescent="0.3">
      <c r="A969" s="6"/>
      <c r="B969" s="72" t="s">
        <v>4222</v>
      </c>
      <c r="C969" s="72"/>
      <c r="D969" s="72"/>
      <c r="E969" s="72" t="s">
        <v>4374</v>
      </c>
      <c r="F969" s="72" t="s">
        <v>4373</v>
      </c>
      <c r="G969" s="72"/>
      <c r="H969" s="90"/>
      <c r="I969" s="72"/>
      <c r="J969" s="6"/>
    </row>
    <row r="970" spans="1:10" x14ac:dyDescent="0.3">
      <c r="A970" s="6"/>
      <c r="B970" s="72" t="s">
        <v>4222</v>
      </c>
      <c r="C970" s="72"/>
      <c r="D970" s="72"/>
      <c r="E970" s="72" t="s">
        <v>4375</v>
      </c>
      <c r="F970" s="72" t="s">
        <v>4376</v>
      </c>
      <c r="G970" s="72"/>
      <c r="H970" s="90"/>
      <c r="I970" s="72"/>
      <c r="J970" s="6"/>
    </row>
    <row r="971" spans="1:10" x14ac:dyDescent="0.3">
      <c r="A971" s="6"/>
      <c r="B971" s="72" t="s">
        <v>4222</v>
      </c>
      <c r="C971" s="72"/>
      <c r="D971" s="72"/>
      <c r="E971" s="72" t="s">
        <v>4377</v>
      </c>
      <c r="F971" s="72" t="s">
        <v>4376</v>
      </c>
      <c r="G971" s="72"/>
      <c r="H971" s="90"/>
      <c r="I971" s="72"/>
      <c r="J971" s="6"/>
    </row>
    <row r="972" spans="1:10" x14ac:dyDescent="0.3">
      <c r="A972" s="6"/>
      <c r="B972" s="72" t="s">
        <v>4222</v>
      </c>
      <c r="C972" s="72"/>
      <c r="D972" s="72"/>
      <c r="E972" s="72" t="s">
        <v>4378</v>
      </c>
      <c r="F972" s="72" t="s">
        <v>4379</v>
      </c>
      <c r="G972" s="72"/>
      <c r="H972" s="90"/>
      <c r="I972" s="72"/>
      <c r="J972" s="6"/>
    </row>
    <row r="973" spans="1:10" x14ac:dyDescent="0.3">
      <c r="A973" s="6"/>
      <c r="B973" s="72" t="s">
        <v>4222</v>
      </c>
      <c r="C973" s="72"/>
      <c r="D973" s="72"/>
      <c r="E973" s="72" t="s">
        <v>4380</v>
      </c>
      <c r="F973" s="72" t="s">
        <v>4379</v>
      </c>
      <c r="G973" s="72"/>
      <c r="H973" s="90"/>
      <c r="I973" s="72"/>
      <c r="J973" s="6"/>
    </row>
    <row r="974" spans="1:10" x14ac:dyDescent="0.3">
      <c r="A974" s="6"/>
      <c r="B974" s="72" t="s">
        <v>4222</v>
      </c>
      <c r="C974" s="72"/>
      <c r="D974" s="72"/>
      <c r="E974" s="72" t="s">
        <v>4381</v>
      </c>
      <c r="F974" s="72" t="s">
        <v>4382</v>
      </c>
      <c r="G974" s="72"/>
      <c r="H974" s="90"/>
      <c r="I974" s="72"/>
      <c r="J974" s="6"/>
    </row>
    <row r="975" spans="1:10" x14ac:dyDescent="0.3">
      <c r="A975" s="6"/>
      <c r="B975" s="72" t="s">
        <v>4222</v>
      </c>
      <c r="C975" s="72"/>
      <c r="D975" s="72"/>
      <c r="E975" s="72" t="s">
        <v>4383</v>
      </c>
      <c r="F975" s="72" t="s">
        <v>4384</v>
      </c>
      <c r="G975" s="72"/>
      <c r="H975" s="90"/>
      <c r="I975" s="72"/>
      <c r="J975" s="6"/>
    </row>
    <row r="976" spans="1:10" x14ac:dyDescent="0.3">
      <c r="A976" s="6"/>
      <c r="B976" s="72" t="s">
        <v>4222</v>
      </c>
      <c r="C976" s="72"/>
      <c r="D976" s="72"/>
      <c r="E976" s="72" t="s">
        <v>4385</v>
      </c>
      <c r="F976" s="72" t="s">
        <v>4386</v>
      </c>
      <c r="G976" s="72"/>
      <c r="H976" s="90"/>
      <c r="I976" s="72"/>
      <c r="J976" s="6"/>
    </row>
    <row r="977" spans="1:10" x14ac:dyDescent="0.3">
      <c r="A977" s="6"/>
      <c r="B977" s="72" t="s">
        <v>4222</v>
      </c>
      <c r="C977" s="72"/>
      <c r="D977" s="72"/>
      <c r="E977" s="72" t="s">
        <v>4387</v>
      </c>
      <c r="F977" s="72" t="s">
        <v>4388</v>
      </c>
      <c r="G977" s="72"/>
      <c r="H977" s="90"/>
      <c r="I977" s="72"/>
      <c r="J977" s="6"/>
    </row>
    <row r="978" spans="1:10" x14ac:dyDescent="0.3">
      <c r="A978" s="6"/>
      <c r="B978" s="72" t="s">
        <v>4222</v>
      </c>
      <c r="C978" s="72"/>
      <c r="D978" s="72"/>
      <c r="E978" s="72" t="s">
        <v>4389</v>
      </c>
      <c r="F978" s="72" t="s">
        <v>4390</v>
      </c>
      <c r="G978" s="72"/>
      <c r="H978" s="90"/>
      <c r="I978" s="72"/>
      <c r="J978" s="6"/>
    </row>
    <row r="979" spans="1:10" x14ac:dyDescent="0.3">
      <c r="A979" s="6"/>
      <c r="B979" s="72" t="s">
        <v>4222</v>
      </c>
      <c r="C979" s="72"/>
      <c r="D979" s="72"/>
      <c r="E979" s="72" t="s">
        <v>4391</v>
      </c>
      <c r="F979" s="72" t="s">
        <v>4392</v>
      </c>
      <c r="G979" s="72"/>
      <c r="H979" s="90"/>
      <c r="I979" s="72"/>
      <c r="J979" s="6"/>
    </row>
    <row r="980" spans="1:10" x14ac:dyDescent="0.3">
      <c r="A980" s="6"/>
      <c r="B980" s="72" t="s">
        <v>4222</v>
      </c>
      <c r="C980" s="72"/>
      <c r="D980" s="72"/>
      <c r="E980" s="72" t="s">
        <v>4393</v>
      </c>
      <c r="F980" s="72" t="s">
        <v>4394</v>
      </c>
      <c r="G980" s="72"/>
      <c r="H980" s="90"/>
      <c r="I980" s="72"/>
      <c r="J980" s="6"/>
    </row>
    <row r="981" spans="1:10" x14ac:dyDescent="0.3">
      <c r="A981" s="6"/>
      <c r="B981" s="72" t="s">
        <v>4222</v>
      </c>
      <c r="C981" s="72"/>
      <c r="D981" s="72" t="s">
        <v>4395</v>
      </c>
      <c r="E981" s="72"/>
      <c r="F981" s="72" t="s">
        <v>4396</v>
      </c>
      <c r="G981" s="72"/>
      <c r="H981" s="90" t="str">
        <f>CONCATENATE(B981,".",D981)</f>
        <v>G.46.4</v>
      </c>
      <c r="I981" s="72" t="str">
        <f>F981</f>
        <v>Großhandel mit Gebrauchs- und Verbrauchsgütern</v>
      </c>
      <c r="J981" s="6"/>
    </row>
    <row r="982" spans="1:10" x14ac:dyDescent="0.3">
      <c r="A982" s="6"/>
      <c r="B982" s="72" t="s">
        <v>4222</v>
      </c>
      <c r="C982" s="72"/>
      <c r="D982" s="72"/>
      <c r="E982" s="72" t="s">
        <v>4397</v>
      </c>
      <c r="F982" s="72" t="s">
        <v>4398</v>
      </c>
      <c r="G982" s="72"/>
      <c r="H982" s="90"/>
      <c r="I982" s="72"/>
      <c r="J982" s="6"/>
    </row>
    <row r="983" spans="1:10" x14ac:dyDescent="0.3">
      <c r="A983" s="6"/>
      <c r="B983" s="72" t="s">
        <v>4222</v>
      </c>
      <c r="C983" s="72"/>
      <c r="D983" s="72"/>
      <c r="E983" s="72" t="s">
        <v>4399</v>
      </c>
      <c r="F983" s="72" t="s">
        <v>4398</v>
      </c>
      <c r="G983" s="72"/>
      <c r="H983" s="90"/>
      <c r="I983" s="72"/>
      <c r="J983" s="6"/>
    </row>
    <row r="984" spans="1:10" x14ac:dyDescent="0.3">
      <c r="A984" s="6"/>
      <c r="B984" s="72" t="s">
        <v>4222</v>
      </c>
      <c r="C984" s="72"/>
      <c r="D984" s="72"/>
      <c r="E984" s="72" t="s">
        <v>4400</v>
      </c>
      <c r="F984" s="72" t="s">
        <v>4401</v>
      </c>
      <c r="G984" s="72"/>
      <c r="H984" s="90"/>
      <c r="I984" s="72"/>
      <c r="J984" s="6"/>
    </row>
    <row r="985" spans="1:10" x14ac:dyDescent="0.3">
      <c r="A985" s="6"/>
      <c r="B985" s="72" t="s">
        <v>4222</v>
      </c>
      <c r="C985" s="72"/>
      <c r="D985" s="72"/>
      <c r="E985" s="72" t="s">
        <v>4402</v>
      </c>
      <c r="F985" s="72" t="s">
        <v>4403</v>
      </c>
      <c r="G985" s="72"/>
      <c r="H985" s="90"/>
      <c r="I985" s="72"/>
      <c r="J985" s="6"/>
    </row>
    <row r="986" spans="1:10" x14ac:dyDescent="0.3">
      <c r="A986" s="6"/>
      <c r="B986" s="72" t="s">
        <v>4222</v>
      </c>
      <c r="C986" s="72"/>
      <c r="D986" s="72"/>
      <c r="E986" s="72" t="s">
        <v>4404</v>
      </c>
      <c r="F986" s="72" t="s">
        <v>4405</v>
      </c>
      <c r="G986" s="72"/>
      <c r="H986" s="90"/>
      <c r="I986" s="72"/>
      <c r="J986" s="6"/>
    </row>
    <row r="987" spans="1:10" x14ac:dyDescent="0.3">
      <c r="A987" s="6"/>
      <c r="B987" s="72" t="s">
        <v>4222</v>
      </c>
      <c r="C987" s="72"/>
      <c r="D987" s="72"/>
      <c r="E987" s="72" t="s">
        <v>4406</v>
      </c>
      <c r="F987" s="72" t="s">
        <v>4407</v>
      </c>
      <c r="G987" s="72"/>
      <c r="H987" s="90"/>
      <c r="I987" s="72"/>
      <c r="J987" s="6"/>
    </row>
    <row r="988" spans="1:10" x14ac:dyDescent="0.3">
      <c r="A988" s="6"/>
      <c r="B988" s="72" t="s">
        <v>4222</v>
      </c>
      <c r="C988" s="72"/>
      <c r="D988" s="72"/>
      <c r="E988" s="72" t="s">
        <v>4408</v>
      </c>
      <c r="F988" s="72" t="s">
        <v>4409</v>
      </c>
      <c r="G988" s="72"/>
      <c r="H988" s="90"/>
      <c r="I988" s="72"/>
      <c r="J988" s="6"/>
    </row>
    <row r="989" spans="1:10" x14ac:dyDescent="0.3">
      <c r="A989" s="6"/>
      <c r="B989" s="72" t="s">
        <v>4222</v>
      </c>
      <c r="C989" s="72"/>
      <c r="D989" s="72"/>
      <c r="E989" s="72" t="s">
        <v>4410</v>
      </c>
      <c r="F989" s="72" t="s">
        <v>4411</v>
      </c>
      <c r="G989" s="72"/>
      <c r="H989" s="90"/>
      <c r="I989" s="72"/>
      <c r="J989" s="6"/>
    </row>
    <row r="990" spans="1:10" x14ac:dyDescent="0.3">
      <c r="A990" s="6"/>
      <c r="B990" s="72" t="s">
        <v>4222</v>
      </c>
      <c r="C990" s="72"/>
      <c r="D990" s="72"/>
      <c r="E990" s="72" t="s">
        <v>4412</v>
      </c>
      <c r="F990" s="72" t="s">
        <v>4413</v>
      </c>
      <c r="G990" s="72"/>
      <c r="H990" s="90"/>
      <c r="I990" s="72"/>
      <c r="J990" s="6"/>
    </row>
    <row r="991" spans="1:10" x14ac:dyDescent="0.3">
      <c r="A991" s="6"/>
      <c r="B991" s="72" t="s">
        <v>4222</v>
      </c>
      <c r="C991" s="72"/>
      <c r="D991" s="72"/>
      <c r="E991" s="72" t="s">
        <v>4414</v>
      </c>
      <c r="F991" s="72" t="s">
        <v>4415</v>
      </c>
      <c r="G991" s="72"/>
      <c r="H991" s="90"/>
      <c r="I991" s="72"/>
      <c r="J991" s="6"/>
    </row>
    <row r="992" spans="1:10" x14ac:dyDescent="0.3">
      <c r="A992" s="6"/>
      <c r="B992" s="72" t="s">
        <v>4222</v>
      </c>
      <c r="C992" s="72"/>
      <c r="D992" s="72"/>
      <c r="E992" s="72" t="s">
        <v>4416</v>
      </c>
      <c r="F992" s="72" t="s">
        <v>4417</v>
      </c>
      <c r="G992" s="72"/>
      <c r="H992" s="90"/>
      <c r="I992" s="72"/>
      <c r="J992" s="6"/>
    </row>
    <row r="993" spans="1:10" x14ac:dyDescent="0.3">
      <c r="A993" s="6"/>
      <c r="B993" s="72" t="s">
        <v>4222</v>
      </c>
      <c r="C993" s="72"/>
      <c r="D993" s="72"/>
      <c r="E993" s="72" t="s">
        <v>4418</v>
      </c>
      <c r="F993" s="72" t="s">
        <v>4419</v>
      </c>
      <c r="G993" s="72"/>
      <c r="H993" s="90"/>
      <c r="I993" s="72"/>
      <c r="J993" s="6"/>
    </row>
    <row r="994" spans="1:10" x14ac:dyDescent="0.3">
      <c r="A994" s="6"/>
      <c r="B994" s="72" t="s">
        <v>4222</v>
      </c>
      <c r="C994" s="72"/>
      <c r="D994" s="72"/>
      <c r="E994" s="72" t="s">
        <v>4420</v>
      </c>
      <c r="F994" s="72" t="s">
        <v>4421</v>
      </c>
      <c r="G994" s="72"/>
      <c r="H994" s="90"/>
      <c r="I994" s="72"/>
      <c r="J994" s="6"/>
    </row>
    <row r="995" spans="1:10" x14ac:dyDescent="0.3">
      <c r="A995" s="6"/>
      <c r="B995" s="72" t="s">
        <v>4222</v>
      </c>
      <c r="C995" s="72"/>
      <c r="D995" s="72"/>
      <c r="E995" s="72" t="s">
        <v>4422</v>
      </c>
      <c r="F995" s="72" t="s">
        <v>4421</v>
      </c>
      <c r="G995" s="72"/>
      <c r="H995" s="90"/>
      <c r="I995" s="72"/>
      <c r="J995" s="6"/>
    </row>
    <row r="996" spans="1:10" x14ac:dyDescent="0.3">
      <c r="A996" s="6"/>
      <c r="B996" s="72" t="s">
        <v>4222</v>
      </c>
      <c r="C996" s="72"/>
      <c r="D996" s="72"/>
      <c r="E996" s="72" t="s">
        <v>4423</v>
      </c>
      <c r="F996" s="72" t="s">
        <v>4424</v>
      </c>
      <c r="G996" s="72"/>
      <c r="H996" s="90"/>
      <c r="I996" s="72"/>
      <c r="J996" s="6"/>
    </row>
    <row r="997" spans="1:10" x14ac:dyDescent="0.3">
      <c r="A997" s="6"/>
      <c r="B997" s="72" t="s">
        <v>4222</v>
      </c>
      <c r="C997" s="72"/>
      <c r="D997" s="72"/>
      <c r="E997" s="72" t="s">
        <v>4425</v>
      </c>
      <c r="F997" s="72" t="s">
        <v>4426</v>
      </c>
      <c r="G997" s="72"/>
      <c r="H997" s="90"/>
      <c r="I997" s="72"/>
      <c r="J997" s="6"/>
    </row>
    <row r="998" spans="1:10" x14ac:dyDescent="0.3">
      <c r="A998" s="6"/>
      <c r="B998" s="72" t="s">
        <v>4222</v>
      </c>
      <c r="C998" s="72"/>
      <c r="D998" s="72"/>
      <c r="E998" s="72" t="s">
        <v>4427</v>
      </c>
      <c r="F998" s="72" t="s">
        <v>4428</v>
      </c>
      <c r="G998" s="72"/>
      <c r="H998" s="90"/>
      <c r="I998" s="72"/>
      <c r="J998" s="6"/>
    </row>
    <row r="999" spans="1:10" x14ac:dyDescent="0.3">
      <c r="A999" s="6"/>
      <c r="B999" s="72" t="s">
        <v>4222</v>
      </c>
      <c r="C999" s="72"/>
      <c r="D999" s="72"/>
      <c r="E999" s="72" t="s">
        <v>4429</v>
      </c>
      <c r="F999" s="72" t="s">
        <v>4430</v>
      </c>
      <c r="G999" s="72"/>
      <c r="H999" s="90"/>
      <c r="I999" s="72"/>
      <c r="J999" s="6"/>
    </row>
    <row r="1000" spans="1:10" x14ac:dyDescent="0.3">
      <c r="A1000" s="6"/>
      <c r="B1000" s="72" t="s">
        <v>4222</v>
      </c>
      <c r="C1000" s="72"/>
      <c r="D1000" s="72"/>
      <c r="E1000" s="72" t="s">
        <v>4431</v>
      </c>
      <c r="F1000" s="72" t="s">
        <v>4430</v>
      </c>
      <c r="G1000" s="72"/>
      <c r="H1000" s="90"/>
      <c r="I1000" s="72"/>
      <c r="J1000" s="6"/>
    </row>
    <row r="1001" spans="1:10" x14ac:dyDescent="0.3">
      <c r="A1001" s="6"/>
      <c r="B1001" s="72" t="s">
        <v>4222</v>
      </c>
      <c r="C1001" s="72"/>
      <c r="D1001" s="72"/>
      <c r="E1001" s="72" t="s">
        <v>4432</v>
      </c>
      <c r="F1001" s="72" t="s">
        <v>4433</v>
      </c>
      <c r="G1001" s="72"/>
      <c r="H1001" s="90"/>
      <c r="I1001" s="72"/>
      <c r="J1001" s="6"/>
    </row>
    <row r="1002" spans="1:10" x14ac:dyDescent="0.3">
      <c r="A1002" s="6"/>
      <c r="B1002" s="72" t="s">
        <v>4222</v>
      </c>
      <c r="C1002" s="72"/>
      <c r="D1002" s="72"/>
      <c r="E1002" s="72" t="s">
        <v>4434</v>
      </c>
      <c r="F1002" s="72" t="s">
        <v>4433</v>
      </c>
      <c r="G1002" s="72"/>
      <c r="H1002" s="90"/>
      <c r="I1002" s="72"/>
      <c r="J1002" s="6"/>
    </row>
    <row r="1003" spans="1:10" x14ac:dyDescent="0.3">
      <c r="A1003" s="6"/>
      <c r="B1003" s="72" t="s">
        <v>4222</v>
      </c>
      <c r="C1003" s="72"/>
      <c r="D1003" s="72"/>
      <c r="E1003" s="72" t="s">
        <v>4435</v>
      </c>
      <c r="F1003" s="72" t="s">
        <v>4436</v>
      </c>
      <c r="G1003" s="72"/>
      <c r="H1003" s="90"/>
      <c r="I1003" s="72"/>
      <c r="J1003" s="6"/>
    </row>
    <row r="1004" spans="1:10" x14ac:dyDescent="0.3">
      <c r="A1004" s="6"/>
      <c r="B1004" s="72" t="s">
        <v>4222</v>
      </c>
      <c r="C1004" s="72"/>
      <c r="D1004" s="72"/>
      <c r="E1004" s="72" t="s">
        <v>4437</v>
      </c>
      <c r="F1004" s="72" t="s">
        <v>4438</v>
      </c>
      <c r="G1004" s="72"/>
      <c r="H1004" s="90"/>
      <c r="I1004" s="72"/>
      <c r="J1004" s="6"/>
    </row>
    <row r="1005" spans="1:10" x14ac:dyDescent="0.3">
      <c r="A1005" s="6"/>
      <c r="B1005" s="72" t="s">
        <v>4222</v>
      </c>
      <c r="C1005" s="72"/>
      <c r="D1005" s="72"/>
      <c r="E1005" s="72" t="s">
        <v>4439</v>
      </c>
      <c r="F1005" s="72" t="s">
        <v>4440</v>
      </c>
      <c r="G1005" s="72"/>
      <c r="H1005" s="90"/>
      <c r="I1005" s="72"/>
      <c r="J1005" s="6"/>
    </row>
    <row r="1006" spans="1:10" x14ac:dyDescent="0.3">
      <c r="A1006" s="6"/>
      <c r="B1006" s="72" t="s">
        <v>4222</v>
      </c>
      <c r="C1006" s="72"/>
      <c r="D1006" s="72"/>
      <c r="E1006" s="72" t="s">
        <v>4441</v>
      </c>
      <c r="F1006" s="72" t="s">
        <v>4442</v>
      </c>
      <c r="G1006" s="72"/>
      <c r="H1006" s="90"/>
      <c r="I1006" s="72"/>
      <c r="J1006" s="6"/>
    </row>
    <row r="1007" spans="1:10" x14ac:dyDescent="0.3">
      <c r="A1007" s="6"/>
      <c r="B1007" s="72" t="s">
        <v>4222</v>
      </c>
      <c r="C1007" s="72"/>
      <c r="D1007" s="72"/>
      <c r="E1007" s="72" t="s">
        <v>4443</v>
      </c>
      <c r="F1007" s="72" t="s">
        <v>4444</v>
      </c>
      <c r="G1007" s="72"/>
      <c r="H1007" s="90"/>
      <c r="I1007" s="72"/>
      <c r="J1007" s="6"/>
    </row>
    <row r="1008" spans="1:10" x14ac:dyDescent="0.3">
      <c r="A1008" s="6"/>
      <c r="B1008" s="72" t="s">
        <v>4222</v>
      </c>
      <c r="C1008" s="72"/>
      <c r="D1008" s="72"/>
      <c r="E1008" s="72" t="s">
        <v>4445</v>
      </c>
      <c r="F1008" s="72" t="s">
        <v>4446</v>
      </c>
      <c r="G1008" s="72"/>
      <c r="H1008" s="90"/>
      <c r="I1008" s="72"/>
      <c r="J1008" s="6"/>
    </row>
    <row r="1009" spans="1:10" x14ac:dyDescent="0.3">
      <c r="A1009" s="6"/>
      <c r="B1009" s="72" t="s">
        <v>4222</v>
      </c>
      <c r="C1009" s="72"/>
      <c r="D1009" s="72" t="s">
        <v>4447</v>
      </c>
      <c r="E1009" s="72"/>
      <c r="F1009" s="72" t="s">
        <v>4448</v>
      </c>
      <c r="G1009" s="72"/>
      <c r="H1009" s="90" t="str">
        <f>CONCATENATE(B1009,".",D1009)</f>
        <v>G.46.5</v>
      </c>
      <c r="I1009" s="72" t="str">
        <f>F1009</f>
        <v>Großhandel mit Geräten der Informations- und Kommunikationstechnik</v>
      </c>
      <c r="J1009" s="6"/>
    </row>
    <row r="1010" spans="1:10" x14ac:dyDescent="0.3">
      <c r="A1010" s="6"/>
      <c r="B1010" s="72" t="s">
        <v>4222</v>
      </c>
      <c r="C1010" s="72"/>
      <c r="D1010" s="72"/>
      <c r="E1010" s="72" t="s">
        <v>4449</v>
      </c>
      <c r="F1010" s="72" t="s">
        <v>4450</v>
      </c>
      <c r="G1010" s="72"/>
      <c r="H1010" s="90"/>
      <c r="I1010" s="72"/>
      <c r="J1010" s="6"/>
    </row>
    <row r="1011" spans="1:10" x14ac:dyDescent="0.3">
      <c r="A1011" s="6"/>
      <c r="B1011" s="72" t="s">
        <v>4222</v>
      </c>
      <c r="C1011" s="72"/>
      <c r="D1011" s="72"/>
      <c r="E1011" s="72" t="s">
        <v>4451</v>
      </c>
      <c r="F1011" s="72" t="s">
        <v>4450</v>
      </c>
      <c r="G1011" s="72"/>
      <c r="H1011" s="90"/>
      <c r="I1011" s="72"/>
      <c r="J1011" s="6"/>
    </row>
    <row r="1012" spans="1:10" x14ac:dyDescent="0.3">
      <c r="A1012" s="6"/>
      <c r="B1012" s="72" t="s">
        <v>4222</v>
      </c>
      <c r="C1012" s="72"/>
      <c r="D1012" s="72"/>
      <c r="E1012" s="72" t="s">
        <v>4452</v>
      </c>
      <c r="F1012" s="72" t="s">
        <v>4453</v>
      </c>
      <c r="G1012" s="72"/>
      <c r="H1012" s="90"/>
      <c r="I1012" s="72"/>
      <c r="J1012" s="6"/>
    </row>
    <row r="1013" spans="1:10" x14ac:dyDescent="0.3">
      <c r="A1013" s="6"/>
      <c r="B1013" s="72" t="s">
        <v>4222</v>
      </c>
      <c r="C1013" s="72"/>
      <c r="D1013" s="72"/>
      <c r="E1013" s="72" t="s">
        <v>4454</v>
      </c>
      <c r="F1013" s="72" t="s">
        <v>4453</v>
      </c>
      <c r="G1013" s="72"/>
      <c r="H1013" s="90"/>
      <c r="I1013" s="72"/>
      <c r="J1013" s="6"/>
    </row>
    <row r="1014" spans="1:10" x14ac:dyDescent="0.3">
      <c r="A1014" s="6"/>
      <c r="B1014" s="72" t="s">
        <v>4222</v>
      </c>
      <c r="C1014" s="72"/>
      <c r="D1014" s="72" t="s">
        <v>4455</v>
      </c>
      <c r="E1014" s="72"/>
      <c r="F1014" s="72" t="s">
        <v>4456</v>
      </c>
      <c r="G1014" s="72"/>
      <c r="H1014" s="90" t="str">
        <f>CONCATENATE(B1014,".",D1014)</f>
        <v>G.46.6</v>
      </c>
      <c r="I1014" s="72" t="str">
        <f>F1014</f>
        <v>Großhandel mit sonstigen Maschinen, Ausrüstungen und Zubehör</v>
      </c>
      <c r="J1014" s="6"/>
    </row>
    <row r="1015" spans="1:10" x14ac:dyDescent="0.3">
      <c r="A1015" s="6"/>
      <c r="B1015" s="72" t="s">
        <v>4222</v>
      </c>
      <c r="C1015" s="72"/>
      <c r="D1015" s="72"/>
      <c r="E1015" s="72" t="s">
        <v>4457</v>
      </c>
      <c r="F1015" s="72" t="s">
        <v>4458</v>
      </c>
      <c r="G1015" s="72"/>
      <c r="H1015" s="90"/>
      <c r="I1015" s="72"/>
      <c r="J1015" s="6"/>
    </row>
    <row r="1016" spans="1:10" x14ac:dyDescent="0.3">
      <c r="A1016" s="6"/>
      <c r="B1016" s="72" t="s">
        <v>4222</v>
      </c>
      <c r="C1016" s="72"/>
      <c r="D1016" s="72"/>
      <c r="E1016" s="72" t="s">
        <v>4459</v>
      </c>
      <c r="F1016" s="72" t="s">
        <v>4458</v>
      </c>
      <c r="G1016" s="72"/>
      <c r="H1016" s="90"/>
      <c r="I1016" s="72"/>
      <c r="J1016" s="6"/>
    </row>
    <row r="1017" spans="1:10" x14ac:dyDescent="0.3">
      <c r="A1017" s="6"/>
      <c r="B1017" s="72" t="s">
        <v>4222</v>
      </c>
      <c r="C1017" s="72"/>
      <c r="D1017" s="72"/>
      <c r="E1017" s="72" t="s">
        <v>4460</v>
      </c>
      <c r="F1017" s="72" t="s">
        <v>4461</v>
      </c>
      <c r="G1017" s="72"/>
      <c r="H1017" s="90"/>
      <c r="I1017" s="72"/>
      <c r="J1017" s="6"/>
    </row>
    <row r="1018" spans="1:10" x14ac:dyDescent="0.3">
      <c r="A1018" s="6"/>
      <c r="B1018" s="72" t="s">
        <v>4222</v>
      </c>
      <c r="C1018" s="72"/>
      <c r="D1018" s="72"/>
      <c r="E1018" s="72" t="s">
        <v>4462</v>
      </c>
      <c r="F1018" s="72" t="s">
        <v>4461</v>
      </c>
      <c r="G1018" s="72"/>
      <c r="H1018" s="90"/>
      <c r="I1018" s="72"/>
      <c r="J1018" s="6"/>
    </row>
    <row r="1019" spans="1:10" x14ac:dyDescent="0.3">
      <c r="A1019" s="6"/>
      <c r="B1019" s="72" t="s">
        <v>4222</v>
      </c>
      <c r="C1019" s="72"/>
      <c r="D1019" s="72"/>
      <c r="E1019" s="72" t="s">
        <v>4463</v>
      </c>
      <c r="F1019" s="72" t="s">
        <v>4464</v>
      </c>
      <c r="G1019" s="72"/>
      <c r="H1019" s="90"/>
      <c r="I1019" s="72"/>
      <c r="J1019" s="6"/>
    </row>
    <row r="1020" spans="1:10" x14ac:dyDescent="0.3">
      <c r="A1020" s="6"/>
      <c r="B1020" s="72" t="s">
        <v>4222</v>
      </c>
      <c r="C1020" s="72"/>
      <c r="D1020" s="72"/>
      <c r="E1020" s="72" t="s">
        <v>4465</v>
      </c>
      <c r="F1020" s="72" t="s">
        <v>4464</v>
      </c>
      <c r="G1020" s="72"/>
      <c r="H1020" s="90"/>
      <c r="I1020" s="72"/>
      <c r="J1020" s="6"/>
    </row>
    <row r="1021" spans="1:10" x14ac:dyDescent="0.3">
      <c r="A1021" s="6"/>
      <c r="B1021" s="72" t="s">
        <v>4222</v>
      </c>
      <c r="C1021" s="72"/>
      <c r="D1021" s="72"/>
      <c r="E1021" s="72" t="s">
        <v>4466</v>
      </c>
      <c r="F1021" s="72" t="s">
        <v>4467</v>
      </c>
      <c r="G1021" s="72"/>
      <c r="H1021" s="90"/>
      <c r="I1021" s="72"/>
      <c r="J1021" s="6"/>
    </row>
    <row r="1022" spans="1:10" x14ac:dyDescent="0.3">
      <c r="A1022" s="6"/>
      <c r="B1022" s="72" t="s">
        <v>4222</v>
      </c>
      <c r="C1022" s="72"/>
      <c r="D1022" s="72"/>
      <c r="E1022" s="72" t="s">
        <v>4468</v>
      </c>
      <c r="F1022" s="72" t="s">
        <v>4467</v>
      </c>
      <c r="G1022" s="72"/>
      <c r="H1022" s="90"/>
      <c r="I1022" s="72"/>
      <c r="J1022" s="6"/>
    </row>
    <row r="1023" spans="1:10" x14ac:dyDescent="0.3">
      <c r="A1023" s="6"/>
      <c r="B1023" s="72" t="s">
        <v>4222</v>
      </c>
      <c r="C1023" s="72"/>
      <c r="D1023" s="72"/>
      <c r="E1023" s="72" t="s">
        <v>4469</v>
      </c>
      <c r="F1023" s="72" t="s">
        <v>4470</v>
      </c>
      <c r="G1023" s="72"/>
      <c r="H1023" s="90"/>
      <c r="I1023" s="72"/>
      <c r="J1023" s="6"/>
    </row>
    <row r="1024" spans="1:10" x14ac:dyDescent="0.3">
      <c r="A1024" s="6"/>
      <c r="B1024" s="72" t="s">
        <v>4222</v>
      </c>
      <c r="C1024" s="72"/>
      <c r="D1024" s="72"/>
      <c r="E1024" s="72" t="s">
        <v>4471</v>
      </c>
      <c r="F1024" s="72" t="s">
        <v>4470</v>
      </c>
      <c r="G1024" s="72"/>
      <c r="H1024" s="90"/>
      <c r="I1024" s="72"/>
      <c r="J1024" s="6"/>
    </row>
    <row r="1025" spans="1:10" x14ac:dyDescent="0.3">
      <c r="A1025" s="6"/>
      <c r="B1025" s="72" t="s">
        <v>4222</v>
      </c>
      <c r="C1025" s="72"/>
      <c r="D1025" s="72"/>
      <c r="E1025" s="72" t="s">
        <v>4472</v>
      </c>
      <c r="F1025" s="72" t="s">
        <v>4473</v>
      </c>
      <c r="G1025" s="72"/>
      <c r="H1025" s="90"/>
      <c r="I1025" s="72"/>
      <c r="J1025" s="6"/>
    </row>
    <row r="1026" spans="1:10" x14ac:dyDescent="0.3">
      <c r="A1026" s="6"/>
      <c r="B1026" s="72" t="s">
        <v>4222</v>
      </c>
      <c r="C1026" s="72"/>
      <c r="D1026" s="72"/>
      <c r="E1026" s="72" t="s">
        <v>4474</v>
      </c>
      <c r="F1026" s="72" t="s">
        <v>4473</v>
      </c>
      <c r="G1026" s="72"/>
      <c r="H1026" s="90"/>
      <c r="I1026" s="72"/>
      <c r="J1026" s="6"/>
    </row>
    <row r="1027" spans="1:10" x14ac:dyDescent="0.3">
      <c r="A1027" s="6"/>
      <c r="B1027" s="72" t="s">
        <v>4222</v>
      </c>
      <c r="C1027" s="72"/>
      <c r="D1027" s="72"/>
      <c r="E1027" s="72" t="s">
        <v>4475</v>
      </c>
      <c r="F1027" s="72" t="s">
        <v>4476</v>
      </c>
      <c r="G1027" s="72"/>
      <c r="H1027" s="90"/>
      <c r="I1027" s="72"/>
      <c r="J1027" s="6"/>
    </row>
    <row r="1028" spans="1:10" x14ac:dyDescent="0.3">
      <c r="A1028" s="6"/>
      <c r="B1028" s="72" t="s">
        <v>4222</v>
      </c>
      <c r="C1028" s="72"/>
      <c r="D1028" s="72"/>
      <c r="E1028" s="72" t="s">
        <v>4477</v>
      </c>
      <c r="F1028" s="72" t="s">
        <v>4478</v>
      </c>
      <c r="G1028" s="72"/>
      <c r="H1028" s="90"/>
      <c r="I1028" s="72"/>
      <c r="J1028" s="6"/>
    </row>
    <row r="1029" spans="1:10" x14ac:dyDescent="0.3">
      <c r="A1029" s="6"/>
      <c r="B1029" s="72" t="s">
        <v>4222</v>
      </c>
      <c r="C1029" s="72"/>
      <c r="D1029" s="72"/>
      <c r="E1029" s="72" t="s">
        <v>4479</v>
      </c>
      <c r="F1029" s="72" t="s">
        <v>4480</v>
      </c>
      <c r="G1029" s="72"/>
      <c r="H1029" s="90"/>
      <c r="I1029" s="72"/>
      <c r="J1029" s="6"/>
    </row>
    <row r="1030" spans="1:10" x14ac:dyDescent="0.3">
      <c r="A1030" s="6"/>
      <c r="B1030" s="72" t="s">
        <v>4222</v>
      </c>
      <c r="C1030" s="72"/>
      <c r="D1030" s="72"/>
      <c r="E1030" s="72" t="s">
        <v>4481</v>
      </c>
      <c r="F1030" s="72" t="s">
        <v>4482</v>
      </c>
      <c r="G1030" s="72"/>
      <c r="H1030" s="90"/>
      <c r="I1030" s="72"/>
      <c r="J1030" s="6"/>
    </row>
    <row r="1031" spans="1:10" x14ac:dyDescent="0.3">
      <c r="A1031" s="6"/>
      <c r="B1031" s="72" t="s">
        <v>4222</v>
      </c>
      <c r="C1031" s="72"/>
      <c r="D1031" s="72" t="s">
        <v>4483</v>
      </c>
      <c r="E1031" s="72"/>
      <c r="F1031" s="72" t="s">
        <v>4484</v>
      </c>
      <c r="G1031" s="72"/>
      <c r="H1031" s="90" t="str">
        <f>CONCATENATE(B1031,".",D1031)</f>
        <v>G.46.7</v>
      </c>
      <c r="I1031" s="72" t="str">
        <f>F1031</f>
        <v>Sonstiger Großhandel</v>
      </c>
      <c r="J1031" s="6"/>
    </row>
    <row r="1032" spans="1:10" x14ac:dyDescent="0.3">
      <c r="A1032" s="6"/>
      <c r="B1032" s="72" t="s">
        <v>4222</v>
      </c>
      <c r="C1032" s="72"/>
      <c r="D1032" s="72"/>
      <c r="E1032" s="72" t="s">
        <v>4485</v>
      </c>
      <c r="F1032" s="72" t="s">
        <v>4486</v>
      </c>
      <c r="G1032" s="72"/>
      <c r="H1032" s="90"/>
      <c r="I1032" s="72"/>
      <c r="J1032" s="6"/>
    </row>
    <row r="1033" spans="1:10" x14ac:dyDescent="0.3">
      <c r="A1033" s="6"/>
      <c r="B1033" s="72" t="s">
        <v>4222</v>
      </c>
      <c r="C1033" s="72"/>
      <c r="D1033" s="72"/>
      <c r="E1033" s="72" t="s">
        <v>4487</v>
      </c>
      <c r="F1033" s="72" t="s">
        <v>4488</v>
      </c>
      <c r="G1033" s="72"/>
      <c r="H1033" s="90"/>
      <c r="I1033" s="72"/>
      <c r="J1033" s="6"/>
    </row>
    <row r="1034" spans="1:10" x14ac:dyDescent="0.3">
      <c r="A1034" s="6"/>
      <c r="B1034" s="72" t="s">
        <v>4222</v>
      </c>
      <c r="C1034" s="72"/>
      <c r="D1034" s="72"/>
      <c r="E1034" s="72" t="s">
        <v>4489</v>
      </c>
      <c r="F1034" s="72" t="s">
        <v>4490</v>
      </c>
      <c r="G1034" s="72"/>
      <c r="H1034" s="90"/>
      <c r="I1034" s="72"/>
      <c r="J1034" s="6"/>
    </row>
    <row r="1035" spans="1:10" x14ac:dyDescent="0.3">
      <c r="A1035" s="6"/>
      <c r="B1035" s="72" t="s">
        <v>4222</v>
      </c>
      <c r="C1035" s="72"/>
      <c r="D1035" s="72"/>
      <c r="E1035" s="72" t="s">
        <v>4491</v>
      </c>
      <c r="F1035" s="72" t="s">
        <v>4492</v>
      </c>
      <c r="G1035" s="72"/>
      <c r="H1035" s="90"/>
      <c r="I1035" s="72"/>
      <c r="J1035" s="6"/>
    </row>
    <row r="1036" spans="1:10" x14ac:dyDescent="0.3">
      <c r="A1036" s="6"/>
      <c r="B1036" s="72" t="s">
        <v>4222</v>
      </c>
      <c r="C1036" s="72"/>
      <c r="D1036" s="72"/>
      <c r="E1036" s="72" t="s">
        <v>4493</v>
      </c>
      <c r="F1036" s="72" t="s">
        <v>4494</v>
      </c>
      <c r="G1036" s="72"/>
      <c r="H1036" s="90"/>
      <c r="I1036" s="72"/>
      <c r="J1036" s="6"/>
    </row>
    <row r="1037" spans="1:10" x14ac:dyDescent="0.3">
      <c r="A1037" s="6"/>
      <c r="B1037" s="72" t="s">
        <v>4222</v>
      </c>
      <c r="C1037" s="72"/>
      <c r="D1037" s="72"/>
      <c r="E1037" s="72" t="s">
        <v>4495</v>
      </c>
      <c r="F1037" s="72" t="s">
        <v>4496</v>
      </c>
      <c r="G1037" s="72"/>
      <c r="H1037" s="90"/>
      <c r="I1037" s="72"/>
      <c r="J1037" s="6"/>
    </row>
    <row r="1038" spans="1:10" x14ac:dyDescent="0.3">
      <c r="A1038" s="6"/>
      <c r="B1038" s="72" t="s">
        <v>4222</v>
      </c>
      <c r="C1038" s="72"/>
      <c r="D1038" s="72"/>
      <c r="E1038" s="72" t="s">
        <v>4497</v>
      </c>
      <c r="F1038" s="72" t="s">
        <v>4498</v>
      </c>
      <c r="G1038" s="72"/>
      <c r="H1038" s="90"/>
      <c r="I1038" s="72"/>
      <c r="J1038" s="6"/>
    </row>
    <row r="1039" spans="1:10" x14ac:dyDescent="0.3">
      <c r="A1039" s="6"/>
      <c r="B1039" s="72" t="s">
        <v>4222</v>
      </c>
      <c r="C1039" s="72"/>
      <c r="D1039" s="72"/>
      <c r="E1039" s="72" t="s">
        <v>4499</v>
      </c>
      <c r="F1039" s="72" t="s">
        <v>4500</v>
      </c>
      <c r="G1039" s="72"/>
      <c r="H1039" s="90"/>
      <c r="I1039" s="72"/>
      <c r="J1039" s="6"/>
    </row>
    <row r="1040" spans="1:10" x14ac:dyDescent="0.3">
      <c r="A1040" s="6"/>
      <c r="B1040" s="72" t="s">
        <v>4222</v>
      </c>
      <c r="C1040" s="72"/>
      <c r="D1040" s="72"/>
      <c r="E1040" s="72" t="s">
        <v>4501</v>
      </c>
      <c r="F1040" s="72" t="s">
        <v>4502</v>
      </c>
      <c r="G1040" s="72"/>
      <c r="H1040" s="90"/>
      <c r="I1040" s="72"/>
      <c r="J1040" s="6"/>
    </row>
    <row r="1041" spans="1:10" x14ac:dyDescent="0.3">
      <c r="A1041" s="6"/>
      <c r="B1041" s="72" t="s">
        <v>4222</v>
      </c>
      <c r="C1041" s="72"/>
      <c r="D1041" s="72"/>
      <c r="E1041" s="72" t="s">
        <v>4503</v>
      </c>
      <c r="F1041" s="72" t="s">
        <v>4504</v>
      </c>
      <c r="G1041" s="72"/>
      <c r="H1041" s="90"/>
      <c r="I1041" s="72"/>
      <c r="J1041" s="6"/>
    </row>
    <row r="1042" spans="1:10" x14ac:dyDescent="0.3">
      <c r="A1042" s="6"/>
      <c r="B1042" s="72" t="s">
        <v>4222</v>
      </c>
      <c r="C1042" s="72"/>
      <c r="D1042" s="72"/>
      <c r="E1042" s="72" t="s">
        <v>4505</v>
      </c>
      <c r="F1042" s="72" t="s">
        <v>4506</v>
      </c>
      <c r="G1042" s="72"/>
      <c r="H1042" s="90"/>
      <c r="I1042" s="72"/>
      <c r="J1042" s="6"/>
    </row>
    <row r="1043" spans="1:10" x14ac:dyDescent="0.3">
      <c r="A1043" s="6"/>
      <c r="B1043" s="72" t="s">
        <v>4222</v>
      </c>
      <c r="C1043" s="72"/>
      <c r="D1043" s="72"/>
      <c r="E1043" s="72" t="s">
        <v>4507</v>
      </c>
      <c r="F1043" s="72" t="s">
        <v>4508</v>
      </c>
      <c r="G1043" s="72"/>
      <c r="H1043" s="90"/>
      <c r="I1043" s="72"/>
      <c r="J1043" s="6"/>
    </row>
    <row r="1044" spans="1:10" x14ac:dyDescent="0.3">
      <c r="A1044" s="6"/>
      <c r="B1044" s="72" t="s">
        <v>4222</v>
      </c>
      <c r="C1044" s="72"/>
      <c r="D1044" s="72"/>
      <c r="E1044" s="72" t="s">
        <v>4509</v>
      </c>
      <c r="F1044" s="72" t="s">
        <v>4510</v>
      </c>
      <c r="G1044" s="72"/>
      <c r="H1044" s="90"/>
      <c r="I1044" s="72"/>
      <c r="J1044" s="6"/>
    </row>
    <row r="1045" spans="1:10" x14ac:dyDescent="0.3">
      <c r="A1045" s="6"/>
      <c r="B1045" s="72" t="s">
        <v>4222</v>
      </c>
      <c r="C1045" s="72"/>
      <c r="D1045" s="72"/>
      <c r="E1045" s="72" t="s">
        <v>4511</v>
      </c>
      <c r="F1045" s="72" t="s">
        <v>4512</v>
      </c>
      <c r="G1045" s="72"/>
      <c r="H1045" s="90"/>
      <c r="I1045" s="72"/>
      <c r="J1045" s="6"/>
    </row>
    <row r="1046" spans="1:10" x14ac:dyDescent="0.3">
      <c r="A1046" s="6"/>
      <c r="B1046" s="72" t="s">
        <v>4222</v>
      </c>
      <c r="C1046" s="72"/>
      <c r="D1046" s="72"/>
      <c r="E1046" s="72" t="s">
        <v>4513</v>
      </c>
      <c r="F1046" s="72" t="s">
        <v>4514</v>
      </c>
      <c r="G1046" s="72"/>
      <c r="H1046" s="90"/>
      <c r="I1046" s="72"/>
      <c r="J1046" s="6"/>
    </row>
    <row r="1047" spans="1:10" x14ac:dyDescent="0.3">
      <c r="A1047" s="6"/>
      <c r="B1047" s="72" t="s">
        <v>4222</v>
      </c>
      <c r="C1047" s="72"/>
      <c r="D1047" s="72"/>
      <c r="E1047" s="72" t="s">
        <v>4515</v>
      </c>
      <c r="F1047" s="72" t="s">
        <v>4516</v>
      </c>
      <c r="G1047" s="72"/>
      <c r="H1047" s="90"/>
      <c r="I1047" s="72"/>
      <c r="J1047" s="6"/>
    </row>
    <row r="1048" spans="1:10" x14ac:dyDescent="0.3">
      <c r="A1048" s="6"/>
      <c r="B1048" s="72" t="s">
        <v>4222</v>
      </c>
      <c r="C1048" s="72"/>
      <c r="D1048" s="72"/>
      <c r="E1048" s="72" t="s">
        <v>4517</v>
      </c>
      <c r="F1048" s="72" t="s">
        <v>4518</v>
      </c>
      <c r="G1048" s="72"/>
      <c r="H1048" s="90"/>
      <c r="I1048" s="72"/>
      <c r="J1048" s="6"/>
    </row>
    <row r="1049" spans="1:10" x14ac:dyDescent="0.3">
      <c r="A1049" s="6"/>
      <c r="B1049" s="72" t="s">
        <v>4222</v>
      </c>
      <c r="C1049" s="72"/>
      <c r="D1049" s="72"/>
      <c r="E1049" s="72" t="s">
        <v>4519</v>
      </c>
      <c r="F1049" s="72" t="s">
        <v>4520</v>
      </c>
      <c r="G1049" s="72"/>
      <c r="H1049" s="90"/>
      <c r="I1049" s="72"/>
      <c r="J1049" s="6"/>
    </row>
    <row r="1050" spans="1:10" x14ac:dyDescent="0.3">
      <c r="A1050" s="6"/>
      <c r="B1050" s="72" t="s">
        <v>4222</v>
      </c>
      <c r="C1050" s="72"/>
      <c r="D1050" s="72"/>
      <c r="E1050" s="72" t="s">
        <v>4521</v>
      </c>
      <c r="F1050" s="72" t="s">
        <v>4522</v>
      </c>
      <c r="G1050" s="72"/>
      <c r="H1050" s="90"/>
      <c r="I1050" s="72"/>
      <c r="J1050" s="6"/>
    </row>
    <row r="1051" spans="1:10" x14ac:dyDescent="0.3">
      <c r="A1051" s="6"/>
      <c r="B1051" s="72" t="s">
        <v>4222</v>
      </c>
      <c r="C1051" s="72"/>
      <c r="D1051" s="72"/>
      <c r="E1051" s="72" t="s">
        <v>4523</v>
      </c>
      <c r="F1051" s="72" t="s">
        <v>4524</v>
      </c>
      <c r="G1051" s="72"/>
      <c r="H1051" s="90"/>
      <c r="I1051" s="72"/>
      <c r="J1051" s="6"/>
    </row>
    <row r="1052" spans="1:10" x14ac:dyDescent="0.3">
      <c r="A1052" s="6"/>
      <c r="B1052" s="72" t="s">
        <v>4222</v>
      </c>
      <c r="C1052" s="72"/>
      <c r="D1052" s="72"/>
      <c r="E1052" s="72" t="s">
        <v>4525</v>
      </c>
      <c r="F1052" s="72" t="s">
        <v>4524</v>
      </c>
      <c r="G1052" s="72"/>
      <c r="H1052" s="90"/>
      <c r="I1052" s="72"/>
      <c r="J1052" s="6"/>
    </row>
    <row r="1053" spans="1:10" x14ac:dyDescent="0.3">
      <c r="A1053" s="6"/>
      <c r="B1053" s="72" t="s">
        <v>4222</v>
      </c>
      <c r="C1053" s="72"/>
      <c r="D1053" s="72"/>
      <c r="E1053" s="72" t="s">
        <v>4526</v>
      </c>
      <c r="F1053" s="72" t="s">
        <v>4527</v>
      </c>
      <c r="G1053" s="72"/>
      <c r="H1053" s="90"/>
      <c r="I1053" s="72"/>
      <c r="J1053" s="6"/>
    </row>
    <row r="1054" spans="1:10" x14ac:dyDescent="0.3">
      <c r="A1054" s="6"/>
      <c r="B1054" s="72" t="s">
        <v>4222</v>
      </c>
      <c r="C1054" s="72"/>
      <c r="D1054" s="72"/>
      <c r="E1054" s="72" t="s">
        <v>4528</v>
      </c>
      <c r="F1054" s="72" t="s">
        <v>4527</v>
      </c>
      <c r="G1054" s="72"/>
      <c r="H1054" s="90"/>
      <c r="I1054" s="72"/>
      <c r="J1054" s="6"/>
    </row>
    <row r="1055" spans="1:10" x14ac:dyDescent="0.3">
      <c r="A1055" s="6"/>
      <c r="B1055" s="72" t="s">
        <v>4222</v>
      </c>
      <c r="C1055" s="72"/>
      <c r="D1055" s="72"/>
      <c r="E1055" s="72" t="s">
        <v>4529</v>
      </c>
      <c r="F1055" s="72" t="s">
        <v>4530</v>
      </c>
      <c r="G1055" s="72"/>
      <c r="H1055" s="90"/>
      <c r="I1055" s="72"/>
      <c r="J1055" s="6"/>
    </row>
    <row r="1056" spans="1:10" x14ac:dyDescent="0.3">
      <c r="A1056" s="6"/>
      <c r="B1056" s="72" t="s">
        <v>4222</v>
      </c>
      <c r="C1056" s="72"/>
      <c r="D1056" s="72"/>
      <c r="E1056" s="72" t="s">
        <v>4531</v>
      </c>
      <c r="F1056" s="72" t="s">
        <v>4530</v>
      </c>
      <c r="G1056" s="72"/>
      <c r="H1056" s="90"/>
      <c r="I1056" s="72"/>
      <c r="J1056" s="6"/>
    </row>
    <row r="1057" spans="1:10" x14ac:dyDescent="0.3">
      <c r="A1057" s="6"/>
      <c r="B1057" s="72" t="s">
        <v>4222</v>
      </c>
      <c r="C1057" s="72"/>
      <c r="D1057" s="72" t="s">
        <v>4532</v>
      </c>
      <c r="E1057" s="72"/>
      <c r="F1057" s="72" t="s">
        <v>4533</v>
      </c>
      <c r="G1057" s="72"/>
      <c r="H1057" s="90" t="str">
        <f>CONCATENATE(B1057,".",D1057)</f>
        <v>G.46.9</v>
      </c>
      <c r="I1057" s="72" t="str">
        <f>F1057</f>
        <v>Großhandel ohne ausgeprägten Schwerpunkt</v>
      </c>
      <c r="J1057" s="6"/>
    </row>
    <row r="1058" spans="1:10" x14ac:dyDescent="0.3">
      <c r="A1058" s="6"/>
      <c r="B1058" s="72" t="s">
        <v>4222</v>
      </c>
      <c r="C1058" s="72"/>
      <c r="D1058" s="72"/>
      <c r="E1058" s="72" t="s">
        <v>4534</v>
      </c>
      <c r="F1058" s="72" t="s">
        <v>4533</v>
      </c>
      <c r="G1058" s="72"/>
      <c r="H1058" s="90"/>
      <c r="I1058" s="72"/>
      <c r="J1058" s="6"/>
    </row>
    <row r="1059" spans="1:10" x14ac:dyDescent="0.3">
      <c r="A1059" s="6"/>
      <c r="B1059" s="72" t="s">
        <v>4222</v>
      </c>
      <c r="C1059" s="72"/>
      <c r="D1059" s="72"/>
      <c r="E1059" s="72" t="s">
        <v>4535</v>
      </c>
      <c r="F1059" s="72" t="s">
        <v>4536</v>
      </c>
      <c r="G1059" s="72"/>
      <c r="H1059" s="90"/>
      <c r="I1059" s="72"/>
      <c r="J1059" s="6"/>
    </row>
    <row r="1060" spans="1:10" x14ac:dyDescent="0.3">
      <c r="A1060" s="6"/>
      <c r="B1060" s="72" t="s">
        <v>4222</v>
      </c>
      <c r="C1060" s="72"/>
      <c r="D1060" s="72"/>
      <c r="E1060" s="72" t="s">
        <v>4537</v>
      </c>
      <c r="F1060" s="72" t="s">
        <v>4538</v>
      </c>
      <c r="G1060" s="72"/>
      <c r="H1060" s="90"/>
      <c r="I1060" s="72"/>
      <c r="J1060" s="6"/>
    </row>
    <row r="1061" spans="1:10" x14ac:dyDescent="0.3">
      <c r="A1061" s="6"/>
      <c r="B1061" s="72" t="s">
        <v>4222</v>
      </c>
      <c r="C1061" s="72"/>
      <c r="D1061" s="72"/>
      <c r="E1061" s="72" t="s">
        <v>4539</v>
      </c>
      <c r="F1061" s="72" t="s">
        <v>4540</v>
      </c>
      <c r="G1061" s="72"/>
      <c r="H1061" s="90"/>
      <c r="I1061" s="72"/>
      <c r="J1061" s="6"/>
    </row>
    <row r="1062" spans="1:10" x14ac:dyDescent="0.3">
      <c r="A1062" s="6"/>
      <c r="B1062" s="72" t="s">
        <v>4222</v>
      </c>
      <c r="C1062" s="72" t="s">
        <v>4541</v>
      </c>
      <c r="D1062" s="72"/>
      <c r="E1062" s="72"/>
      <c r="F1062" s="72" t="s">
        <v>4542</v>
      </c>
      <c r="G1062" s="72"/>
      <c r="H1062" s="90"/>
      <c r="I1062" s="72"/>
      <c r="J1062" s="6"/>
    </row>
    <row r="1063" spans="1:10" x14ac:dyDescent="0.3">
      <c r="A1063" s="6"/>
      <c r="B1063" s="72" t="s">
        <v>4222</v>
      </c>
      <c r="C1063" s="72"/>
      <c r="D1063" s="72" t="s">
        <v>4543</v>
      </c>
      <c r="E1063" s="72"/>
      <c r="F1063" s="72" t="s">
        <v>4544</v>
      </c>
      <c r="G1063" s="72"/>
      <c r="H1063" s="90" t="str">
        <f>CONCATENATE(B1063,".",D1063)</f>
        <v>G.47.1</v>
      </c>
      <c r="I1063" s="72" t="str">
        <f>F1063</f>
        <v>Einzelhandel mit Waren verschiedener Art (in Verkaufsräumen)</v>
      </c>
      <c r="J1063" s="6"/>
    </row>
    <row r="1064" spans="1:10" x14ac:dyDescent="0.3">
      <c r="A1064" s="6"/>
      <c r="B1064" s="72" t="s">
        <v>4222</v>
      </c>
      <c r="C1064" s="72"/>
      <c r="D1064" s="72"/>
      <c r="E1064" s="72" t="s">
        <v>4545</v>
      </c>
      <c r="F1064" s="72" t="s">
        <v>4546</v>
      </c>
      <c r="G1064" s="72"/>
      <c r="H1064" s="90"/>
      <c r="I1064" s="72"/>
      <c r="J1064" s="6"/>
    </row>
    <row r="1065" spans="1:10" x14ac:dyDescent="0.3">
      <c r="A1065" s="6"/>
      <c r="B1065" s="72" t="s">
        <v>4222</v>
      </c>
      <c r="C1065" s="72"/>
      <c r="D1065" s="72"/>
      <c r="E1065" s="72" t="s">
        <v>4547</v>
      </c>
      <c r="F1065" s="72" t="s">
        <v>4548</v>
      </c>
      <c r="G1065" s="72"/>
      <c r="H1065" s="90"/>
      <c r="I1065" s="72"/>
      <c r="J1065" s="6"/>
    </row>
    <row r="1066" spans="1:10" x14ac:dyDescent="0.3">
      <c r="A1066" s="6"/>
      <c r="B1066" s="72" t="s">
        <v>4222</v>
      </c>
      <c r="C1066" s="72"/>
      <c r="D1066" s="72"/>
      <c r="E1066" s="72" t="s">
        <v>4549</v>
      </c>
      <c r="F1066" s="72" t="s">
        <v>4550</v>
      </c>
      <c r="G1066" s="72"/>
      <c r="H1066" s="90"/>
      <c r="I1066" s="72"/>
      <c r="J1066" s="6"/>
    </row>
    <row r="1067" spans="1:10" x14ac:dyDescent="0.3">
      <c r="A1067" s="6"/>
      <c r="B1067" s="72" t="s">
        <v>4222</v>
      </c>
      <c r="C1067" s="72"/>
      <c r="D1067" s="72"/>
      <c r="E1067" s="72" t="s">
        <v>4551</v>
      </c>
      <c r="F1067" s="72" t="s">
        <v>4552</v>
      </c>
      <c r="G1067" s="72"/>
      <c r="H1067" s="90"/>
      <c r="I1067" s="72"/>
      <c r="J1067" s="6"/>
    </row>
    <row r="1068" spans="1:10" x14ac:dyDescent="0.3">
      <c r="A1068" s="6"/>
      <c r="B1068" s="72" t="s">
        <v>4222</v>
      </c>
      <c r="C1068" s="72"/>
      <c r="D1068" s="72"/>
      <c r="E1068" s="72" t="s">
        <v>4553</v>
      </c>
      <c r="F1068" s="72" t="s">
        <v>4554</v>
      </c>
      <c r="G1068" s="72"/>
      <c r="H1068" s="90"/>
      <c r="I1068" s="72"/>
      <c r="J1068" s="6"/>
    </row>
    <row r="1069" spans="1:10" x14ac:dyDescent="0.3">
      <c r="A1069" s="6"/>
      <c r="B1069" s="72" t="s">
        <v>4222</v>
      </c>
      <c r="C1069" s="72"/>
      <c r="D1069" s="72"/>
      <c r="E1069" s="72" t="s">
        <v>4555</v>
      </c>
      <c r="F1069" s="72" t="s">
        <v>4556</v>
      </c>
      <c r="G1069" s="72"/>
      <c r="H1069" s="90"/>
      <c r="I1069" s="72"/>
      <c r="J1069" s="6"/>
    </row>
    <row r="1070" spans="1:10" x14ac:dyDescent="0.3">
      <c r="A1070" s="6"/>
      <c r="B1070" s="72" t="s">
        <v>4222</v>
      </c>
      <c r="C1070" s="72"/>
      <c r="D1070" s="72" t="s">
        <v>4557</v>
      </c>
      <c r="E1070" s="72"/>
      <c r="F1070" s="72" t="s">
        <v>4558</v>
      </c>
      <c r="G1070" s="72"/>
      <c r="H1070" s="90" t="str">
        <f>CONCATENATE(B1070,".",D1070)</f>
        <v>G.47.2</v>
      </c>
      <c r="I1070" s="72" t="str">
        <f>F1070</f>
        <v>Einzelhandel mit Nahrungs- und Genussmitteln, Getränken und Tabakwaren (in Verkaufsräumen)</v>
      </c>
      <c r="J1070" s="6"/>
    </row>
    <row r="1071" spans="1:10" x14ac:dyDescent="0.3">
      <c r="A1071" s="6"/>
      <c r="B1071" s="72" t="s">
        <v>4222</v>
      </c>
      <c r="C1071" s="72"/>
      <c r="D1071" s="72"/>
      <c r="E1071" s="72" t="s">
        <v>4559</v>
      </c>
      <c r="F1071" s="72" t="s">
        <v>4560</v>
      </c>
      <c r="G1071" s="72"/>
      <c r="H1071" s="90"/>
      <c r="I1071" s="72"/>
      <c r="J1071" s="6"/>
    </row>
    <row r="1072" spans="1:10" x14ac:dyDescent="0.3">
      <c r="A1072" s="6"/>
      <c r="B1072" s="72" t="s">
        <v>4222</v>
      </c>
      <c r="C1072" s="72"/>
      <c r="D1072" s="72"/>
      <c r="E1072" s="72" t="s">
        <v>4561</v>
      </c>
      <c r="F1072" s="72" t="s">
        <v>4560</v>
      </c>
      <c r="G1072" s="72"/>
      <c r="H1072" s="90"/>
      <c r="I1072" s="72"/>
      <c r="J1072" s="6"/>
    </row>
    <row r="1073" spans="1:10" x14ac:dyDescent="0.3">
      <c r="A1073" s="6"/>
      <c r="B1073" s="72" t="s">
        <v>4222</v>
      </c>
      <c r="C1073" s="72"/>
      <c r="D1073" s="72"/>
      <c r="E1073" s="72" t="s">
        <v>4562</v>
      </c>
      <c r="F1073" s="72" t="s">
        <v>4563</v>
      </c>
      <c r="G1073" s="72"/>
      <c r="H1073" s="90"/>
      <c r="I1073" s="72"/>
      <c r="J1073" s="6"/>
    </row>
    <row r="1074" spans="1:10" x14ac:dyDescent="0.3">
      <c r="A1074" s="6"/>
      <c r="B1074" s="72" t="s">
        <v>4222</v>
      </c>
      <c r="C1074" s="72"/>
      <c r="D1074" s="72"/>
      <c r="E1074" s="72" t="s">
        <v>4564</v>
      </c>
      <c r="F1074" s="72" t="s">
        <v>4563</v>
      </c>
      <c r="G1074" s="72"/>
      <c r="H1074" s="90"/>
      <c r="I1074" s="72"/>
      <c r="J1074" s="6"/>
    </row>
    <row r="1075" spans="1:10" x14ac:dyDescent="0.3">
      <c r="A1075" s="6"/>
      <c r="B1075" s="72" t="s">
        <v>4222</v>
      </c>
      <c r="C1075" s="72"/>
      <c r="D1075" s="72"/>
      <c r="E1075" s="72" t="s">
        <v>4565</v>
      </c>
      <c r="F1075" s="72" t="s">
        <v>4566</v>
      </c>
      <c r="G1075" s="72"/>
      <c r="H1075" s="90"/>
      <c r="I1075" s="72"/>
      <c r="J1075" s="6"/>
    </row>
    <row r="1076" spans="1:10" x14ac:dyDescent="0.3">
      <c r="A1076" s="6"/>
      <c r="B1076" s="72" t="s">
        <v>4222</v>
      </c>
      <c r="C1076" s="72"/>
      <c r="D1076" s="72"/>
      <c r="E1076" s="72" t="s">
        <v>4567</v>
      </c>
      <c r="F1076" s="72" t="s">
        <v>4566</v>
      </c>
      <c r="G1076" s="72"/>
      <c r="H1076" s="90"/>
      <c r="I1076" s="72"/>
      <c r="J1076" s="6"/>
    </row>
    <row r="1077" spans="1:10" x14ac:dyDescent="0.3">
      <c r="A1077" s="6"/>
      <c r="B1077" s="72" t="s">
        <v>4222</v>
      </c>
      <c r="C1077" s="72"/>
      <c r="D1077" s="72"/>
      <c r="E1077" s="72" t="s">
        <v>4568</v>
      </c>
      <c r="F1077" s="72" t="s">
        <v>4569</v>
      </c>
      <c r="G1077" s="72"/>
      <c r="H1077" s="90"/>
      <c r="I1077" s="72"/>
      <c r="J1077" s="6"/>
    </row>
    <row r="1078" spans="1:10" x14ac:dyDescent="0.3">
      <c r="A1078" s="6"/>
      <c r="B1078" s="72" t="s">
        <v>4222</v>
      </c>
      <c r="C1078" s="72"/>
      <c r="D1078" s="72"/>
      <c r="E1078" s="72" t="s">
        <v>4570</v>
      </c>
      <c r="F1078" s="72" t="s">
        <v>4569</v>
      </c>
      <c r="G1078" s="72"/>
      <c r="H1078" s="90"/>
      <c r="I1078" s="72"/>
      <c r="J1078" s="6"/>
    </row>
    <row r="1079" spans="1:10" x14ac:dyDescent="0.3">
      <c r="A1079" s="6"/>
      <c r="B1079" s="72" t="s">
        <v>4222</v>
      </c>
      <c r="C1079" s="72"/>
      <c r="D1079" s="72"/>
      <c r="E1079" s="72" t="s">
        <v>4571</v>
      </c>
      <c r="F1079" s="72" t="s">
        <v>4572</v>
      </c>
      <c r="G1079" s="72"/>
      <c r="H1079" s="90"/>
      <c r="I1079" s="72"/>
      <c r="J1079" s="6"/>
    </row>
    <row r="1080" spans="1:10" x14ac:dyDescent="0.3">
      <c r="A1080" s="6"/>
      <c r="B1080" s="72" t="s">
        <v>4222</v>
      </c>
      <c r="C1080" s="72"/>
      <c r="D1080" s="72"/>
      <c r="E1080" s="72" t="s">
        <v>4573</v>
      </c>
      <c r="F1080" s="72" t="s">
        <v>4572</v>
      </c>
      <c r="G1080" s="72"/>
      <c r="H1080" s="90"/>
      <c r="I1080" s="72"/>
      <c r="J1080" s="6"/>
    </row>
    <row r="1081" spans="1:10" x14ac:dyDescent="0.3">
      <c r="A1081" s="6"/>
      <c r="B1081" s="72" t="s">
        <v>4222</v>
      </c>
      <c r="C1081" s="72"/>
      <c r="D1081" s="72"/>
      <c r="E1081" s="72" t="s">
        <v>4574</v>
      </c>
      <c r="F1081" s="72" t="s">
        <v>4575</v>
      </c>
      <c r="G1081" s="72"/>
      <c r="H1081" s="90"/>
      <c r="I1081" s="72"/>
      <c r="J1081" s="6"/>
    </row>
    <row r="1082" spans="1:10" x14ac:dyDescent="0.3">
      <c r="A1082" s="6"/>
      <c r="B1082" s="72" t="s">
        <v>4222</v>
      </c>
      <c r="C1082" s="72"/>
      <c r="D1082" s="72"/>
      <c r="E1082" s="72" t="s">
        <v>4576</v>
      </c>
      <c r="F1082" s="72" t="s">
        <v>4575</v>
      </c>
      <c r="G1082" s="72"/>
      <c r="H1082" s="90"/>
      <c r="I1082" s="72"/>
      <c r="J1082" s="6"/>
    </row>
    <row r="1083" spans="1:10" x14ac:dyDescent="0.3">
      <c r="A1083" s="6"/>
      <c r="B1083" s="72" t="s">
        <v>4222</v>
      </c>
      <c r="C1083" s="72"/>
      <c r="D1083" s="72"/>
      <c r="E1083" s="72" t="s">
        <v>4577</v>
      </c>
      <c r="F1083" s="72" t="s">
        <v>4578</v>
      </c>
      <c r="G1083" s="72"/>
      <c r="H1083" s="90"/>
      <c r="I1083" s="72"/>
      <c r="J1083" s="6"/>
    </row>
    <row r="1084" spans="1:10" x14ac:dyDescent="0.3">
      <c r="A1084" s="6"/>
      <c r="B1084" s="72" t="s">
        <v>4222</v>
      </c>
      <c r="C1084" s="72"/>
      <c r="D1084" s="72"/>
      <c r="E1084" s="72" t="s">
        <v>4579</v>
      </c>
      <c r="F1084" s="72" t="s">
        <v>4578</v>
      </c>
      <c r="G1084" s="72"/>
      <c r="H1084" s="90"/>
      <c r="I1084" s="72"/>
      <c r="J1084" s="6"/>
    </row>
    <row r="1085" spans="1:10" x14ac:dyDescent="0.3">
      <c r="A1085" s="6"/>
      <c r="B1085" s="72" t="s">
        <v>4222</v>
      </c>
      <c r="C1085" s="72"/>
      <c r="D1085" s="72" t="s">
        <v>4580</v>
      </c>
      <c r="E1085" s="72"/>
      <c r="F1085" s="72" t="s">
        <v>4581</v>
      </c>
      <c r="G1085" s="72"/>
      <c r="H1085" s="90" t="str">
        <f>CONCATENATE(B1085,".",D1085)</f>
        <v>G.47.3</v>
      </c>
      <c r="I1085" s="72" t="str">
        <f>F1085</f>
        <v>Einzelhandel mit Motorenkraftstoffen (Tankstellen)</v>
      </c>
      <c r="J1085" s="6"/>
    </row>
    <row r="1086" spans="1:10" x14ac:dyDescent="0.3">
      <c r="A1086" s="6"/>
      <c r="B1086" s="72" t="s">
        <v>4222</v>
      </c>
      <c r="C1086" s="72"/>
      <c r="D1086" s="72"/>
      <c r="E1086" s="72" t="s">
        <v>4582</v>
      </c>
      <c r="F1086" s="72" t="s">
        <v>4581</v>
      </c>
      <c r="G1086" s="72"/>
      <c r="H1086" s="90"/>
      <c r="I1086" s="72"/>
      <c r="J1086" s="6"/>
    </row>
    <row r="1087" spans="1:10" x14ac:dyDescent="0.3">
      <c r="A1087" s="6"/>
      <c r="B1087" s="72" t="s">
        <v>4222</v>
      </c>
      <c r="C1087" s="72"/>
      <c r="D1087" s="72"/>
      <c r="E1087" s="72" t="s">
        <v>4583</v>
      </c>
      <c r="F1087" s="72" t="s">
        <v>4584</v>
      </c>
      <c r="G1087" s="72"/>
      <c r="H1087" s="90"/>
      <c r="I1087" s="72"/>
      <c r="J1087" s="6"/>
    </row>
    <row r="1088" spans="1:10" x14ac:dyDescent="0.3">
      <c r="A1088" s="6"/>
      <c r="B1088" s="72" t="s">
        <v>4222</v>
      </c>
      <c r="C1088" s="72"/>
      <c r="D1088" s="72"/>
      <c r="E1088" s="72" t="s">
        <v>4585</v>
      </c>
      <c r="F1088" s="72" t="s">
        <v>4586</v>
      </c>
      <c r="G1088" s="72"/>
      <c r="H1088" s="90"/>
      <c r="I1088" s="72"/>
      <c r="J1088" s="6"/>
    </row>
    <row r="1089" spans="1:10" x14ac:dyDescent="0.3">
      <c r="A1089" s="6"/>
      <c r="B1089" s="72" t="s">
        <v>4222</v>
      </c>
      <c r="C1089" s="72"/>
      <c r="D1089" s="72" t="s">
        <v>4587</v>
      </c>
      <c r="E1089" s="72"/>
      <c r="F1089" s="72" t="s">
        <v>4588</v>
      </c>
      <c r="G1089" s="72"/>
      <c r="H1089" s="90" t="str">
        <f>CONCATENATE(B1089,".",D1089)</f>
        <v>G.47.4</v>
      </c>
      <c r="I1089" s="72" t="str">
        <f>F1089</f>
        <v>Einzelhandel mit Geräten der Informations- und Kommunikationstechnik (in Verkaufsräumen)</v>
      </c>
      <c r="J1089" s="6"/>
    </row>
    <row r="1090" spans="1:10" x14ac:dyDescent="0.3">
      <c r="A1090" s="6"/>
      <c r="B1090" s="72" t="s">
        <v>4222</v>
      </c>
      <c r="C1090" s="72"/>
      <c r="D1090" s="72"/>
      <c r="E1090" s="72" t="s">
        <v>4589</v>
      </c>
      <c r="F1090" s="72" t="s">
        <v>4590</v>
      </c>
      <c r="G1090" s="72"/>
      <c r="H1090" s="90"/>
      <c r="I1090" s="72"/>
      <c r="J1090" s="6"/>
    </row>
    <row r="1091" spans="1:10" x14ac:dyDescent="0.3">
      <c r="A1091" s="6"/>
      <c r="B1091" s="72" t="s">
        <v>4222</v>
      </c>
      <c r="C1091" s="72"/>
      <c r="D1091" s="72"/>
      <c r="E1091" s="72" t="s">
        <v>4591</v>
      </c>
      <c r="F1091" s="72" t="s">
        <v>4590</v>
      </c>
      <c r="G1091" s="72"/>
      <c r="H1091" s="90"/>
      <c r="I1091" s="72"/>
      <c r="J1091" s="6"/>
    </row>
    <row r="1092" spans="1:10" x14ac:dyDescent="0.3">
      <c r="A1092" s="6"/>
      <c r="B1092" s="72" t="s">
        <v>4222</v>
      </c>
      <c r="C1092" s="72"/>
      <c r="D1092" s="72"/>
      <c r="E1092" s="72" t="s">
        <v>4592</v>
      </c>
      <c r="F1092" s="72" t="s">
        <v>4593</v>
      </c>
      <c r="G1092" s="72"/>
      <c r="H1092" s="90"/>
      <c r="I1092" s="72"/>
      <c r="J1092" s="6"/>
    </row>
    <row r="1093" spans="1:10" x14ac:dyDescent="0.3">
      <c r="A1093" s="6"/>
      <c r="B1093" s="72" t="s">
        <v>4222</v>
      </c>
      <c r="C1093" s="72"/>
      <c r="D1093" s="72"/>
      <c r="E1093" s="72" t="s">
        <v>4594</v>
      </c>
      <c r="F1093" s="72" t="s">
        <v>4593</v>
      </c>
      <c r="G1093" s="72"/>
      <c r="H1093" s="90"/>
      <c r="I1093" s="72"/>
      <c r="J1093" s="6"/>
    </row>
    <row r="1094" spans="1:10" x14ac:dyDescent="0.3">
      <c r="A1094" s="6"/>
      <c r="B1094" s="72" t="s">
        <v>4222</v>
      </c>
      <c r="C1094" s="72"/>
      <c r="D1094" s="72"/>
      <c r="E1094" s="72" t="s">
        <v>4595</v>
      </c>
      <c r="F1094" s="72" t="s">
        <v>4596</v>
      </c>
      <c r="G1094" s="72"/>
      <c r="H1094" s="90"/>
      <c r="I1094" s="72"/>
      <c r="J1094" s="6"/>
    </row>
    <row r="1095" spans="1:10" x14ac:dyDescent="0.3">
      <c r="A1095" s="6"/>
      <c r="B1095" s="72" t="s">
        <v>4222</v>
      </c>
      <c r="C1095" s="72"/>
      <c r="D1095" s="72"/>
      <c r="E1095" s="72" t="s">
        <v>4597</v>
      </c>
      <c r="F1095" s="72" t="s">
        <v>4596</v>
      </c>
      <c r="G1095" s="72"/>
      <c r="H1095" s="90"/>
      <c r="I1095" s="72"/>
      <c r="J1095" s="6"/>
    </row>
    <row r="1096" spans="1:10" x14ac:dyDescent="0.3">
      <c r="A1096" s="6"/>
      <c r="B1096" s="72" t="s">
        <v>4222</v>
      </c>
      <c r="C1096" s="72"/>
      <c r="D1096" s="72" t="s">
        <v>4598</v>
      </c>
      <c r="E1096" s="72"/>
      <c r="F1096" s="72" t="s">
        <v>4599</v>
      </c>
      <c r="G1096" s="72"/>
      <c r="H1096" s="90" t="str">
        <f>CONCATENATE(B1096,".",D1096)</f>
        <v>G.47.5</v>
      </c>
      <c r="I1096" s="72" t="str">
        <f>F1096</f>
        <v>Einzelhandel mit sonstigen Haushaltsgeräten, Textilien, Heimwerker- und Einrichtungsbedarf (in Verkaufsräumen)</v>
      </c>
      <c r="J1096" s="6"/>
    </row>
    <row r="1097" spans="1:10" x14ac:dyDescent="0.3">
      <c r="A1097" s="6"/>
      <c r="B1097" s="72" t="s">
        <v>4222</v>
      </c>
      <c r="C1097" s="72"/>
      <c r="D1097" s="72"/>
      <c r="E1097" s="72" t="s">
        <v>4600</v>
      </c>
      <c r="F1097" s="72" t="s">
        <v>4601</v>
      </c>
      <c r="G1097" s="72"/>
      <c r="H1097" s="90"/>
      <c r="I1097" s="72"/>
      <c r="J1097" s="6"/>
    </row>
    <row r="1098" spans="1:10" x14ac:dyDescent="0.3">
      <c r="A1098" s="6"/>
      <c r="B1098" s="72" t="s">
        <v>4222</v>
      </c>
      <c r="C1098" s="72"/>
      <c r="D1098" s="72"/>
      <c r="E1098" s="72" t="s">
        <v>4602</v>
      </c>
      <c r="F1098" s="72" t="s">
        <v>4601</v>
      </c>
      <c r="G1098" s="72"/>
      <c r="H1098" s="90"/>
      <c r="I1098" s="72"/>
      <c r="J1098" s="6"/>
    </row>
    <row r="1099" spans="1:10" x14ac:dyDescent="0.3">
      <c r="A1099" s="6"/>
      <c r="B1099" s="72" t="s">
        <v>4222</v>
      </c>
      <c r="C1099" s="72"/>
      <c r="D1099" s="72"/>
      <c r="E1099" s="72" t="s">
        <v>4603</v>
      </c>
      <c r="F1099" s="72" t="s">
        <v>4604</v>
      </c>
      <c r="G1099" s="72"/>
      <c r="H1099" s="90"/>
      <c r="I1099" s="72"/>
      <c r="J1099" s="6"/>
    </row>
    <row r="1100" spans="1:10" x14ac:dyDescent="0.3">
      <c r="A1100" s="6"/>
      <c r="B1100" s="72" t="s">
        <v>4222</v>
      </c>
      <c r="C1100" s="72"/>
      <c r="D1100" s="72"/>
      <c r="E1100" s="72" t="s">
        <v>4605</v>
      </c>
      <c r="F1100" s="72" t="s">
        <v>4606</v>
      </c>
      <c r="G1100" s="72"/>
      <c r="H1100" s="90"/>
      <c r="I1100" s="72"/>
      <c r="J1100" s="6"/>
    </row>
    <row r="1101" spans="1:10" x14ac:dyDescent="0.3">
      <c r="A1101" s="6"/>
      <c r="B1101" s="72" t="s">
        <v>4222</v>
      </c>
      <c r="C1101" s="72"/>
      <c r="D1101" s="72"/>
      <c r="E1101" s="72" t="s">
        <v>4607</v>
      </c>
      <c r="F1101" s="72" t="s">
        <v>4608</v>
      </c>
      <c r="G1101" s="72"/>
      <c r="H1101" s="90"/>
      <c r="I1101" s="72"/>
      <c r="J1101" s="6"/>
    </row>
    <row r="1102" spans="1:10" x14ac:dyDescent="0.3">
      <c r="A1102" s="6"/>
      <c r="B1102" s="72" t="s">
        <v>4222</v>
      </c>
      <c r="C1102" s="72"/>
      <c r="D1102" s="72"/>
      <c r="E1102" s="72" t="s">
        <v>4609</v>
      </c>
      <c r="F1102" s="72" t="s">
        <v>4610</v>
      </c>
      <c r="G1102" s="72"/>
      <c r="H1102" s="90"/>
      <c r="I1102" s="72"/>
      <c r="J1102" s="6"/>
    </row>
    <row r="1103" spans="1:10" x14ac:dyDescent="0.3">
      <c r="A1103" s="6"/>
      <c r="B1103" s="72" t="s">
        <v>4222</v>
      </c>
      <c r="C1103" s="72"/>
      <c r="D1103" s="72"/>
      <c r="E1103" s="72" t="s">
        <v>4611</v>
      </c>
      <c r="F1103" s="72" t="s">
        <v>4610</v>
      </c>
      <c r="G1103" s="72"/>
      <c r="H1103" s="90"/>
      <c r="I1103" s="72"/>
      <c r="J1103" s="6"/>
    </row>
    <row r="1104" spans="1:10" x14ac:dyDescent="0.3">
      <c r="A1104" s="6"/>
      <c r="B1104" s="72" t="s">
        <v>4222</v>
      </c>
      <c r="C1104" s="72"/>
      <c r="D1104" s="72"/>
      <c r="E1104" s="72" t="s">
        <v>4612</v>
      </c>
      <c r="F1104" s="72" t="s">
        <v>4613</v>
      </c>
      <c r="G1104" s="72"/>
      <c r="H1104" s="90"/>
      <c r="I1104" s="72"/>
      <c r="J1104" s="6"/>
    </row>
    <row r="1105" spans="1:10" x14ac:dyDescent="0.3">
      <c r="A1105" s="6"/>
      <c r="B1105" s="72" t="s">
        <v>4222</v>
      </c>
      <c r="C1105" s="72"/>
      <c r="D1105" s="72"/>
      <c r="E1105" s="72" t="s">
        <v>4614</v>
      </c>
      <c r="F1105" s="72" t="s">
        <v>4613</v>
      </c>
      <c r="G1105" s="72"/>
      <c r="H1105" s="90"/>
      <c r="I1105" s="72"/>
      <c r="J1105" s="6"/>
    </row>
    <row r="1106" spans="1:10" x14ac:dyDescent="0.3">
      <c r="A1106" s="6"/>
      <c r="B1106" s="72" t="s">
        <v>4222</v>
      </c>
      <c r="C1106" s="72"/>
      <c r="D1106" s="72"/>
      <c r="E1106" s="72" t="s">
        <v>4615</v>
      </c>
      <c r="F1106" s="72" t="s">
        <v>4616</v>
      </c>
      <c r="G1106" s="72"/>
      <c r="H1106" s="90"/>
      <c r="I1106" s="72"/>
      <c r="J1106" s="6"/>
    </row>
    <row r="1107" spans="1:10" x14ac:dyDescent="0.3">
      <c r="A1107" s="6"/>
      <c r="B1107" s="72" t="s">
        <v>4222</v>
      </c>
      <c r="C1107" s="72"/>
      <c r="D1107" s="72"/>
      <c r="E1107" s="72" t="s">
        <v>4617</v>
      </c>
      <c r="F1107" s="72" t="s">
        <v>4618</v>
      </c>
      <c r="G1107" s="72"/>
      <c r="H1107" s="90"/>
      <c r="I1107" s="72"/>
      <c r="J1107" s="6"/>
    </row>
    <row r="1108" spans="1:10" x14ac:dyDescent="0.3">
      <c r="A1108" s="6"/>
      <c r="B1108" s="72" t="s">
        <v>4222</v>
      </c>
      <c r="C1108" s="72"/>
      <c r="D1108" s="72"/>
      <c r="E1108" s="72" t="s">
        <v>4619</v>
      </c>
      <c r="F1108" s="72" t="s">
        <v>4620</v>
      </c>
      <c r="G1108" s="72"/>
      <c r="H1108" s="90"/>
      <c r="I1108" s="72"/>
      <c r="J1108" s="6"/>
    </row>
    <row r="1109" spans="1:10" x14ac:dyDescent="0.3">
      <c r="A1109" s="6"/>
      <c r="B1109" s="72" t="s">
        <v>4222</v>
      </c>
      <c r="C1109" s="72"/>
      <c r="D1109" s="72"/>
      <c r="E1109" s="72" t="s">
        <v>4621</v>
      </c>
      <c r="F1109" s="72" t="s">
        <v>4622</v>
      </c>
      <c r="G1109" s="72"/>
      <c r="H1109" s="90"/>
      <c r="I1109" s="72"/>
      <c r="J1109" s="6"/>
    </row>
    <row r="1110" spans="1:10" x14ac:dyDescent="0.3">
      <c r="A1110" s="6"/>
      <c r="B1110" s="72" t="s">
        <v>4222</v>
      </c>
      <c r="C1110" s="72"/>
      <c r="D1110" s="72"/>
      <c r="E1110" s="72" t="s">
        <v>4623</v>
      </c>
      <c r="F1110" s="72" t="s">
        <v>4624</v>
      </c>
      <c r="G1110" s="72"/>
      <c r="H1110" s="90"/>
      <c r="I1110" s="72"/>
      <c r="J1110" s="6"/>
    </row>
    <row r="1111" spans="1:10" x14ac:dyDescent="0.3">
      <c r="A1111" s="6"/>
      <c r="B1111" s="72" t="s">
        <v>4222</v>
      </c>
      <c r="C1111" s="72"/>
      <c r="D1111" s="72" t="s">
        <v>4625</v>
      </c>
      <c r="E1111" s="72"/>
      <c r="F1111" s="72" t="s">
        <v>4626</v>
      </c>
      <c r="G1111" s="72"/>
      <c r="H1111" s="90" t="str">
        <f>CONCATENATE(B1111,".",D1111)</f>
        <v>G.47.6</v>
      </c>
      <c r="I1111" s="72" t="str">
        <f>F1111</f>
        <v>Einzelhandel mit Verlagsprodukten, Sportausrüstungen und Spielwaren (in Verkaufsräumen)</v>
      </c>
      <c r="J1111" s="6"/>
    </row>
    <row r="1112" spans="1:10" x14ac:dyDescent="0.3">
      <c r="A1112" s="6"/>
      <c r="B1112" s="72" t="s">
        <v>4222</v>
      </c>
      <c r="C1112" s="72"/>
      <c r="D1112" s="72"/>
      <c r="E1112" s="72" t="s">
        <v>4627</v>
      </c>
      <c r="F1112" s="72" t="s">
        <v>4628</v>
      </c>
      <c r="G1112" s="72"/>
      <c r="H1112" s="90"/>
      <c r="I1112" s="72"/>
      <c r="J1112" s="6"/>
    </row>
    <row r="1113" spans="1:10" x14ac:dyDescent="0.3">
      <c r="A1113" s="6"/>
      <c r="B1113" s="72" t="s">
        <v>4222</v>
      </c>
      <c r="C1113" s="72"/>
      <c r="D1113" s="72"/>
      <c r="E1113" s="72" t="s">
        <v>4629</v>
      </c>
      <c r="F1113" s="72" t="s">
        <v>4628</v>
      </c>
      <c r="G1113" s="72"/>
      <c r="H1113" s="90"/>
      <c r="I1113" s="72"/>
      <c r="J1113" s="6"/>
    </row>
    <row r="1114" spans="1:10" x14ac:dyDescent="0.3">
      <c r="A1114" s="6"/>
      <c r="B1114" s="72" t="s">
        <v>4222</v>
      </c>
      <c r="C1114" s="72"/>
      <c r="D1114" s="72"/>
      <c r="E1114" s="72" t="s">
        <v>4630</v>
      </c>
      <c r="F1114" s="72" t="s">
        <v>4631</v>
      </c>
      <c r="G1114" s="72"/>
      <c r="H1114" s="90"/>
      <c r="I1114" s="72"/>
      <c r="J1114" s="6"/>
    </row>
    <row r="1115" spans="1:10" x14ac:dyDescent="0.3">
      <c r="A1115" s="6"/>
      <c r="B1115" s="72" t="s">
        <v>4222</v>
      </c>
      <c r="C1115" s="72"/>
      <c r="D1115" s="72"/>
      <c r="E1115" s="72" t="s">
        <v>4632</v>
      </c>
      <c r="F1115" s="72" t="s">
        <v>4633</v>
      </c>
      <c r="G1115" s="72"/>
      <c r="H1115" s="90"/>
      <c r="I1115" s="72"/>
      <c r="J1115" s="6"/>
    </row>
    <row r="1116" spans="1:10" x14ac:dyDescent="0.3">
      <c r="A1116" s="6"/>
      <c r="B1116" s="72" t="s">
        <v>4222</v>
      </c>
      <c r="C1116" s="72"/>
      <c r="D1116" s="72"/>
      <c r="E1116" s="72" t="s">
        <v>4634</v>
      </c>
      <c r="F1116" s="72" t="s">
        <v>4635</v>
      </c>
      <c r="G1116" s="72"/>
      <c r="H1116" s="90"/>
      <c r="I1116" s="72"/>
      <c r="J1116" s="6"/>
    </row>
    <row r="1117" spans="1:10" x14ac:dyDescent="0.3">
      <c r="A1117" s="6"/>
      <c r="B1117" s="72" t="s">
        <v>4222</v>
      </c>
      <c r="C1117" s="72"/>
      <c r="D1117" s="72"/>
      <c r="E1117" s="72" t="s">
        <v>4636</v>
      </c>
      <c r="F1117" s="72" t="s">
        <v>4637</v>
      </c>
      <c r="G1117" s="72"/>
      <c r="H1117" s="90"/>
      <c r="I1117" s="72"/>
      <c r="J1117" s="6"/>
    </row>
    <row r="1118" spans="1:10" x14ac:dyDescent="0.3">
      <c r="A1118" s="6"/>
      <c r="B1118" s="72" t="s">
        <v>4222</v>
      </c>
      <c r="C1118" s="72"/>
      <c r="D1118" s="72"/>
      <c r="E1118" s="72" t="s">
        <v>4638</v>
      </c>
      <c r="F1118" s="72" t="s">
        <v>4637</v>
      </c>
      <c r="G1118" s="72"/>
      <c r="H1118" s="90"/>
      <c r="I1118" s="72"/>
      <c r="J1118" s="6"/>
    </row>
    <row r="1119" spans="1:10" x14ac:dyDescent="0.3">
      <c r="A1119" s="6"/>
      <c r="B1119" s="72" t="s">
        <v>4222</v>
      </c>
      <c r="C1119" s="72"/>
      <c r="D1119" s="72"/>
      <c r="E1119" s="72" t="s">
        <v>4639</v>
      </c>
      <c r="F1119" s="72" t="s">
        <v>4640</v>
      </c>
      <c r="G1119" s="72"/>
      <c r="H1119" s="90"/>
      <c r="I1119" s="72"/>
      <c r="J1119" s="6"/>
    </row>
    <row r="1120" spans="1:10" x14ac:dyDescent="0.3">
      <c r="A1120" s="6"/>
      <c r="B1120" s="72" t="s">
        <v>4222</v>
      </c>
      <c r="C1120" s="72"/>
      <c r="D1120" s="72"/>
      <c r="E1120" s="72" t="s">
        <v>4641</v>
      </c>
      <c r="F1120" s="72" t="s">
        <v>4642</v>
      </c>
      <c r="G1120" s="72"/>
      <c r="H1120" s="90"/>
      <c r="I1120" s="72"/>
      <c r="J1120" s="6"/>
    </row>
    <row r="1121" spans="1:10" x14ac:dyDescent="0.3">
      <c r="A1121" s="6"/>
      <c r="B1121" s="72" t="s">
        <v>4222</v>
      </c>
      <c r="C1121" s="72"/>
      <c r="D1121" s="72"/>
      <c r="E1121" s="72" t="s">
        <v>4643</v>
      </c>
      <c r="F1121" s="72" t="s">
        <v>4644</v>
      </c>
      <c r="G1121" s="72"/>
      <c r="H1121" s="90"/>
      <c r="I1121" s="72"/>
      <c r="J1121" s="6"/>
    </row>
    <row r="1122" spans="1:10" x14ac:dyDescent="0.3">
      <c r="A1122" s="6"/>
      <c r="B1122" s="72" t="s">
        <v>4222</v>
      </c>
      <c r="C1122" s="72"/>
      <c r="D1122" s="72"/>
      <c r="E1122" s="72" t="s">
        <v>4645</v>
      </c>
      <c r="F1122" s="72" t="s">
        <v>4646</v>
      </c>
      <c r="G1122" s="72"/>
      <c r="H1122" s="90"/>
      <c r="I1122" s="72"/>
      <c r="J1122" s="6"/>
    </row>
    <row r="1123" spans="1:10" x14ac:dyDescent="0.3">
      <c r="A1123" s="6"/>
      <c r="B1123" s="72" t="s">
        <v>4222</v>
      </c>
      <c r="C1123" s="72"/>
      <c r="D1123" s="72"/>
      <c r="E1123" s="72" t="s">
        <v>4647</v>
      </c>
      <c r="F1123" s="72" t="s">
        <v>4646</v>
      </c>
      <c r="G1123" s="72"/>
      <c r="H1123" s="90"/>
      <c r="I1123" s="72"/>
      <c r="J1123" s="6"/>
    </row>
    <row r="1124" spans="1:10" x14ac:dyDescent="0.3">
      <c r="A1124" s="6"/>
      <c r="B1124" s="72" t="s">
        <v>4222</v>
      </c>
      <c r="C1124" s="72"/>
      <c r="D1124" s="72" t="s">
        <v>4648</v>
      </c>
      <c r="E1124" s="72"/>
      <c r="F1124" s="72" t="s">
        <v>4649</v>
      </c>
      <c r="G1124" s="72"/>
      <c r="H1124" s="90" t="str">
        <f>CONCATENATE(B1124,".",D1124)</f>
        <v>G.47.7</v>
      </c>
      <c r="I1124" s="72" t="str">
        <f>F1124</f>
        <v>Einzelhandel mit sonstigen Gütern (in Verkaufsräumen)</v>
      </c>
      <c r="J1124" s="6"/>
    </row>
    <row r="1125" spans="1:10" x14ac:dyDescent="0.3">
      <c r="A1125" s="6"/>
      <c r="B1125" s="72" t="s">
        <v>4222</v>
      </c>
      <c r="C1125" s="72"/>
      <c r="D1125" s="72"/>
      <c r="E1125" s="72" t="s">
        <v>4650</v>
      </c>
      <c r="F1125" s="72" t="s">
        <v>4651</v>
      </c>
      <c r="G1125" s="72"/>
      <c r="H1125" s="90"/>
      <c r="I1125" s="72"/>
      <c r="J1125" s="6"/>
    </row>
    <row r="1126" spans="1:10" x14ac:dyDescent="0.3">
      <c r="A1126" s="6"/>
      <c r="B1126" s="72" t="s">
        <v>4222</v>
      </c>
      <c r="C1126" s="72"/>
      <c r="D1126" s="72"/>
      <c r="E1126" s="72" t="s">
        <v>4652</v>
      </c>
      <c r="F1126" s="72" t="s">
        <v>4651</v>
      </c>
      <c r="G1126" s="72"/>
      <c r="H1126" s="90"/>
      <c r="I1126" s="72"/>
      <c r="J1126" s="6"/>
    </row>
    <row r="1127" spans="1:10" x14ac:dyDescent="0.3">
      <c r="A1127" s="6"/>
      <c r="B1127" s="72" t="s">
        <v>4222</v>
      </c>
      <c r="C1127" s="72"/>
      <c r="D1127" s="72"/>
      <c r="E1127" s="72" t="s">
        <v>4653</v>
      </c>
      <c r="F1127" s="72" t="s">
        <v>4654</v>
      </c>
      <c r="G1127" s="72"/>
      <c r="H1127" s="90"/>
      <c r="I1127" s="72"/>
      <c r="J1127" s="6"/>
    </row>
    <row r="1128" spans="1:10" x14ac:dyDescent="0.3">
      <c r="A1128" s="6"/>
      <c r="B1128" s="72" t="s">
        <v>4222</v>
      </c>
      <c r="C1128" s="72"/>
      <c r="D1128" s="72"/>
      <c r="E1128" s="72" t="s">
        <v>4655</v>
      </c>
      <c r="F1128" s="72" t="s">
        <v>4656</v>
      </c>
      <c r="G1128" s="72"/>
      <c r="H1128" s="90"/>
      <c r="I1128" s="72"/>
      <c r="J1128" s="6"/>
    </row>
    <row r="1129" spans="1:10" x14ac:dyDescent="0.3">
      <c r="A1129" s="6"/>
      <c r="B1129" s="72" t="s">
        <v>4222</v>
      </c>
      <c r="C1129" s="72"/>
      <c r="D1129" s="72"/>
      <c r="E1129" s="72" t="s">
        <v>4657</v>
      </c>
      <c r="F1129" s="72" t="s">
        <v>4658</v>
      </c>
      <c r="G1129" s="72"/>
      <c r="H1129" s="90"/>
      <c r="I1129" s="72"/>
      <c r="J1129" s="6"/>
    </row>
    <row r="1130" spans="1:10" x14ac:dyDescent="0.3">
      <c r="A1130" s="6"/>
      <c r="B1130" s="72" t="s">
        <v>4222</v>
      </c>
      <c r="C1130" s="72"/>
      <c r="D1130" s="72"/>
      <c r="E1130" s="72" t="s">
        <v>4659</v>
      </c>
      <c r="F1130" s="72" t="s">
        <v>4660</v>
      </c>
      <c r="G1130" s="72"/>
      <c r="H1130" s="90"/>
      <c r="I1130" s="72"/>
      <c r="J1130" s="6"/>
    </row>
    <row r="1131" spans="1:10" x14ac:dyDescent="0.3">
      <c r="A1131" s="6"/>
      <c r="B1131" s="72" t="s">
        <v>4222</v>
      </c>
      <c r="C1131" s="72"/>
      <c r="D1131" s="72"/>
      <c r="E1131" s="72" t="s">
        <v>4661</v>
      </c>
      <c r="F1131" s="72" t="s">
        <v>4660</v>
      </c>
      <c r="G1131" s="72"/>
      <c r="H1131" s="90"/>
      <c r="I1131" s="72"/>
      <c r="J1131" s="6"/>
    </row>
    <row r="1132" spans="1:10" x14ac:dyDescent="0.3">
      <c r="A1132" s="6"/>
      <c r="B1132" s="72" t="s">
        <v>4222</v>
      </c>
      <c r="C1132" s="72"/>
      <c r="D1132" s="72"/>
      <c r="E1132" s="72" t="s">
        <v>4662</v>
      </c>
      <c r="F1132" s="72" t="s">
        <v>4663</v>
      </c>
      <c r="G1132" s="72"/>
      <c r="H1132" s="90"/>
      <c r="I1132" s="72"/>
      <c r="J1132" s="6"/>
    </row>
    <row r="1133" spans="1:10" x14ac:dyDescent="0.3">
      <c r="A1133" s="6"/>
      <c r="B1133" s="72" t="s">
        <v>4222</v>
      </c>
      <c r="C1133" s="72"/>
      <c r="D1133" s="72"/>
      <c r="E1133" s="72" t="s">
        <v>4664</v>
      </c>
      <c r="F1133" s="72" t="s">
        <v>4663</v>
      </c>
      <c r="G1133" s="72"/>
      <c r="H1133" s="90"/>
      <c r="I1133" s="72"/>
      <c r="J1133" s="6"/>
    </row>
    <row r="1134" spans="1:10" x14ac:dyDescent="0.3">
      <c r="A1134" s="6"/>
      <c r="B1134" s="72" t="s">
        <v>4222</v>
      </c>
      <c r="C1134" s="72"/>
      <c r="D1134" s="72"/>
      <c r="E1134" s="72" t="s">
        <v>4665</v>
      </c>
      <c r="F1134" s="72" t="s">
        <v>4666</v>
      </c>
      <c r="G1134" s="72"/>
      <c r="H1134" s="90"/>
      <c r="I1134" s="72"/>
      <c r="J1134" s="6"/>
    </row>
    <row r="1135" spans="1:10" x14ac:dyDescent="0.3">
      <c r="A1135" s="6"/>
      <c r="B1135" s="72" t="s">
        <v>4222</v>
      </c>
      <c r="C1135" s="72"/>
      <c r="D1135" s="72"/>
      <c r="E1135" s="72" t="s">
        <v>4667</v>
      </c>
      <c r="F1135" s="72" t="s">
        <v>4666</v>
      </c>
      <c r="G1135" s="72"/>
      <c r="H1135" s="90"/>
      <c r="I1135" s="72"/>
      <c r="J1135" s="6"/>
    </row>
    <row r="1136" spans="1:10" x14ac:dyDescent="0.3">
      <c r="A1136" s="6"/>
      <c r="B1136" s="72" t="s">
        <v>4222</v>
      </c>
      <c r="C1136" s="72"/>
      <c r="D1136" s="72"/>
      <c r="E1136" s="72" t="s">
        <v>4668</v>
      </c>
      <c r="F1136" s="72" t="s">
        <v>4669</v>
      </c>
      <c r="G1136" s="72"/>
      <c r="H1136" s="90"/>
      <c r="I1136" s="72"/>
      <c r="J1136" s="6"/>
    </row>
    <row r="1137" spans="1:10" x14ac:dyDescent="0.3">
      <c r="A1137" s="6"/>
      <c r="B1137" s="72" t="s">
        <v>4222</v>
      </c>
      <c r="C1137" s="72"/>
      <c r="D1137" s="72"/>
      <c r="E1137" s="72" t="s">
        <v>4670</v>
      </c>
      <c r="F1137" s="72" t="s">
        <v>4671</v>
      </c>
      <c r="G1137" s="72"/>
      <c r="H1137" s="90"/>
      <c r="I1137" s="72"/>
      <c r="J1137" s="6"/>
    </row>
    <row r="1138" spans="1:10" x14ac:dyDescent="0.3">
      <c r="A1138" s="6"/>
      <c r="B1138" s="72" t="s">
        <v>4222</v>
      </c>
      <c r="C1138" s="72"/>
      <c r="D1138" s="72"/>
      <c r="E1138" s="72" t="s">
        <v>4672</v>
      </c>
      <c r="F1138" s="72" t="s">
        <v>4673</v>
      </c>
      <c r="G1138" s="72"/>
      <c r="H1138" s="90"/>
      <c r="I1138" s="72"/>
      <c r="J1138" s="6"/>
    </row>
    <row r="1139" spans="1:10" x14ac:dyDescent="0.3">
      <c r="A1139" s="6"/>
      <c r="B1139" s="72" t="s">
        <v>4222</v>
      </c>
      <c r="C1139" s="72"/>
      <c r="D1139" s="72"/>
      <c r="E1139" s="72" t="s">
        <v>4674</v>
      </c>
      <c r="F1139" s="72" t="s">
        <v>4675</v>
      </c>
      <c r="G1139" s="72"/>
      <c r="H1139" s="90"/>
      <c r="I1139" s="72"/>
      <c r="J1139" s="6"/>
    </row>
    <row r="1140" spans="1:10" x14ac:dyDescent="0.3">
      <c r="A1140" s="6"/>
      <c r="B1140" s="72" t="s">
        <v>4222</v>
      </c>
      <c r="C1140" s="72"/>
      <c r="D1140" s="72"/>
      <c r="E1140" s="72" t="s">
        <v>4676</v>
      </c>
      <c r="F1140" s="72" t="s">
        <v>4675</v>
      </c>
      <c r="G1140" s="72"/>
      <c r="H1140" s="90"/>
      <c r="I1140" s="72"/>
      <c r="J1140" s="6"/>
    </row>
    <row r="1141" spans="1:10" x14ac:dyDescent="0.3">
      <c r="A1141" s="6"/>
      <c r="B1141" s="72" t="s">
        <v>4222</v>
      </c>
      <c r="C1141" s="72"/>
      <c r="D1141" s="72"/>
      <c r="E1141" s="72" t="s">
        <v>4677</v>
      </c>
      <c r="F1141" s="72" t="s">
        <v>4678</v>
      </c>
      <c r="G1141" s="72"/>
      <c r="H1141" s="90"/>
      <c r="I1141" s="72"/>
      <c r="J1141" s="6"/>
    </row>
    <row r="1142" spans="1:10" x14ac:dyDescent="0.3">
      <c r="A1142" s="6"/>
      <c r="B1142" s="72" t="s">
        <v>4222</v>
      </c>
      <c r="C1142" s="72"/>
      <c r="D1142" s="72"/>
      <c r="E1142" s="72" t="s">
        <v>4679</v>
      </c>
      <c r="F1142" s="72" t="s">
        <v>4680</v>
      </c>
      <c r="G1142" s="72"/>
      <c r="H1142" s="90"/>
      <c r="I1142" s="72"/>
      <c r="J1142" s="6"/>
    </row>
    <row r="1143" spans="1:10" x14ac:dyDescent="0.3">
      <c r="A1143" s="6"/>
      <c r="B1143" s="72" t="s">
        <v>4222</v>
      </c>
      <c r="C1143" s="72"/>
      <c r="D1143" s="72"/>
      <c r="E1143" s="72" t="s">
        <v>4681</v>
      </c>
      <c r="F1143" s="72" t="s">
        <v>4682</v>
      </c>
      <c r="G1143" s="72"/>
      <c r="H1143" s="90"/>
      <c r="I1143" s="72"/>
      <c r="J1143" s="6"/>
    </row>
    <row r="1144" spans="1:10" x14ac:dyDescent="0.3">
      <c r="A1144" s="6"/>
      <c r="B1144" s="72" t="s">
        <v>4222</v>
      </c>
      <c r="C1144" s="72"/>
      <c r="D1144" s="72"/>
      <c r="E1144" s="72" t="s">
        <v>4683</v>
      </c>
      <c r="F1144" s="72" t="s">
        <v>4684</v>
      </c>
      <c r="G1144" s="72"/>
      <c r="H1144" s="90"/>
      <c r="I1144" s="72"/>
      <c r="J1144" s="6"/>
    </row>
    <row r="1145" spans="1:10" x14ac:dyDescent="0.3">
      <c r="A1145" s="6"/>
      <c r="B1145" s="72" t="s">
        <v>4222</v>
      </c>
      <c r="C1145" s="72"/>
      <c r="D1145" s="72"/>
      <c r="E1145" s="72" t="s">
        <v>4685</v>
      </c>
      <c r="F1145" s="72" t="s">
        <v>4686</v>
      </c>
      <c r="G1145" s="72"/>
      <c r="H1145" s="90"/>
      <c r="I1145" s="72"/>
      <c r="J1145" s="6"/>
    </row>
    <row r="1146" spans="1:10" x14ac:dyDescent="0.3">
      <c r="A1146" s="6"/>
      <c r="B1146" s="72" t="s">
        <v>4222</v>
      </c>
      <c r="C1146" s="72"/>
      <c r="D1146" s="72"/>
      <c r="E1146" s="72" t="s">
        <v>4687</v>
      </c>
      <c r="F1146" s="72" t="s">
        <v>4688</v>
      </c>
      <c r="G1146" s="72"/>
      <c r="H1146" s="90"/>
      <c r="I1146" s="72"/>
      <c r="J1146" s="6"/>
    </row>
    <row r="1147" spans="1:10" x14ac:dyDescent="0.3">
      <c r="A1147" s="6"/>
      <c r="B1147" s="72" t="s">
        <v>4222</v>
      </c>
      <c r="C1147" s="72"/>
      <c r="D1147" s="72"/>
      <c r="E1147" s="72" t="s">
        <v>4689</v>
      </c>
      <c r="F1147" s="72" t="s">
        <v>4690</v>
      </c>
      <c r="G1147" s="72"/>
      <c r="H1147" s="90"/>
      <c r="I1147" s="72"/>
      <c r="J1147" s="6"/>
    </row>
    <row r="1148" spans="1:10" x14ac:dyDescent="0.3">
      <c r="A1148" s="6"/>
      <c r="B1148" s="72" t="s">
        <v>4222</v>
      </c>
      <c r="C1148" s="72"/>
      <c r="D1148" s="72"/>
      <c r="E1148" s="72" t="s">
        <v>4691</v>
      </c>
      <c r="F1148" s="72" t="s">
        <v>4692</v>
      </c>
      <c r="G1148" s="72"/>
      <c r="H1148" s="90"/>
      <c r="I1148" s="72"/>
      <c r="J1148" s="6"/>
    </row>
    <row r="1149" spans="1:10" x14ac:dyDescent="0.3">
      <c r="A1149" s="6"/>
      <c r="B1149" s="72" t="s">
        <v>4222</v>
      </c>
      <c r="C1149" s="72"/>
      <c r="D1149" s="72"/>
      <c r="E1149" s="72" t="s">
        <v>4693</v>
      </c>
      <c r="F1149" s="72" t="s">
        <v>4694</v>
      </c>
      <c r="G1149" s="72"/>
      <c r="H1149" s="90"/>
      <c r="I1149" s="72"/>
      <c r="J1149" s="6"/>
    </row>
    <row r="1150" spans="1:10" x14ac:dyDescent="0.3">
      <c r="A1150" s="6"/>
      <c r="B1150" s="72" t="s">
        <v>4222</v>
      </c>
      <c r="C1150" s="72"/>
      <c r="D1150" s="72" t="s">
        <v>4695</v>
      </c>
      <c r="E1150" s="72"/>
      <c r="F1150" s="72" t="s">
        <v>4696</v>
      </c>
      <c r="G1150" s="72"/>
      <c r="H1150" s="90" t="str">
        <f>CONCATENATE(B1150,".",D1150)</f>
        <v>G.47.8</v>
      </c>
      <c r="I1150" s="72" t="str">
        <f>F1150</f>
        <v>Einzelhandel an Verkaufsständen und auf Märkten</v>
      </c>
      <c r="J1150" s="6"/>
    </row>
    <row r="1151" spans="1:10" x14ac:dyDescent="0.3">
      <c r="A1151" s="6"/>
      <c r="B1151" s="72" t="s">
        <v>4222</v>
      </c>
      <c r="C1151" s="72"/>
      <c r="D1151" s="72"/>
      <c r="E1151" s="72" t="s">
        <v>4697</v>
      </c>
      <c r="F1151" s="72" t="s">
        <v>4698</v>
      </c>
      <c r="G1151" s="72"/>
      <c r="H1151" s="90"/>
      <c r="I1151" s="72"/>
      <c r="J1151" s="6"/>
    </row>
    <row r="1152" spans="1:10" x14ac:dyDescent="0.3">
      <c r="A1152" s="6"/>
      <c r="B1152" s="72" t="s">
        <v>4222</v>
      </c>
      <c r="C1152" s="72"/>
      <c r="D1152" s="72"/>
      <c r="E1152" s="72" t="s">
        <v>4699</v>
      </c>
      <c r="F1152" s="72" t="s">
        <v>4698</v>
      </c>
      <c r="G1152" s="72"/>
      <c r="H1152" s="90"/>
      <c r="I1152" s="72"/>
      <c r="J1152" s="6"/>
    </row>
    <row r="1153" spans="1:10" x14ac:dyDescent="0.3">
      <c r="A1153" s="6"/>
      <c r="B1153" s="72" t="s">
        <v>4222</v>
      </c>
      <c r="C1153" s="72"/>
      <c r="D1153" s="72"/>
      <c r="E1153" s="72" t="s">
        <v>4700</v>
      </c>
      <c r="F1153" s="72" t="s">
        <v>4701</v>
      </c>
      <c r="G1153" s="72"/>
      <c r="H1153" s="90"/>
      <c r="I1153" s="72"/>
      <c r="J1153" s="6"/>
    </row>
    <row r="1154" spans="1:10" x14ac:dyDescent="0.3">
      <c r="A1154" s="6"/>
      <c r="B1154" s="72" t="s">
        <v>4222</v>
      </c>
      <c r="C1154" s="72"/>
      <c r="D1154" s="72"/>
      <c r="E1154" s="72" t="s">
        <v>4702</v>
      </c>
      <c r="F1154" s="72" t="s">
        <v>4701</v>
      </c>
      <c r="G1154" s="72"/>
      <c r="H1154" s="90"/>
      <c r="I1154" s="72"/>
      <c r="J1154" s="6"/>
    </row>
    <row r="1155" spans="1:10" x14ac:dyDescent="0.3">
      <c r="A1155" s="6"/>
      <c r="B1155" s="72" t="s">
        <v>4222</v>
      </c>
      <c r="C1155" s="72"/>
      <c r="D1155" s="72"/>
      <c r="E1155" s="72" t="s">
        <v>4703</v>
      </c>
      <c r="F1155" s="72" t="s">
        <v>4704</v>
      </c>
      <c r="G1155" s="72"/>
      <c r="H1155" s="90"/>
      <c r="I1155" s="72"/>
      <c r="J1155" s="6"/>
    </row>
    <row r="1156" spans="1:10" x14ac:dyDescent="0.3">
      <c r="A1156" s="6"/>
      <c r="B1156" s="72" t="s">
        <v>4222</v>
      </c>
      <c r="C1156" s="72"/>
      <c r="D1156" s="72"/>
      <c r="E1156" s="72" t="s">
        <v>4705</v>
      </c>
      <c r="F1156" s="72" t="s">
        <v>4704</v>
      </c>
      <c r="G1156" s="72"/>
      <c r="H1156" s="90"/>
      <c r="I1156" s="72"/>
      <c r="J1156" s="6"/>
    </row>
    <row r="1157" spans="1:10" x14ac:dyDescent="0.3">
      <c r="A1157" s="6"/>
      <c r="B1157" s="72" t="s">
        <v>4222</v>
      </c>
      <c r="C1157" s="72"/>
      <c r="D1157" s="72" t="s">
        <v>4706</v>
      </c>
      <c r="E1157" s="72"/>
      <c r="F1157" s="72" t="s">
        <v>4707</v>
      </c>
      <c r="G1157" s="72"/>
      <c r="H1157" s="90" t="str">
        <f>CONCATENATE(B1157,".",D1157)</f>
        <v>G.47.9</v>
      </c>
      <c r="I1157" s="72" t="str">
        <f>F1157</f>
        <v>Einzelhandel, nicht in Verkaufsräumen, an Verkaufsständen oder auf Märkten</v>
      </c>
      <c r="J1157" s="6"/>
    </row>
    <row r="1158" spans="1:10" x14ac:dyDescent="0.3">
      <c r="A1158" s="6"/>
      <c r="B1158" s="72" t="s">
        <v>4222</v>
      </c>
      <c r="C1158" s="72"/>
      <c r="D1158" s="72"/>
      <c r="E1158" s="72" t="s">
        <v>4708</v>
      </c>
      <c r="F1158" s="72" t="s">
        <v>4709</v>
      </c>
      <c r="G1158" s="72"/>
      <c r="H1158" s="90"/>
      <c r="I1158" s="72"/>
      <c r="J1158" s="6"/>
    </row>
    <row r="1159" spans="1:10" x14ac:dyDescent="0.3">
      <c r="A1159" s="6"/>
      <c r="B1159" s="72" t="s">
        <v>4222</v>
      </c>
      <c r="C1159" s="72"/>
      <c r="D1159" s="72"/>
      <c r="E1159" s="72" t="s">
        <v>4710</v>
      </c>
      <c r="F1159" s="72" t="s">
        <v>4711</v>
      </c>
      <c r="G1159" s="72"/>
      <c r="H1159" s="90"/>
      <c r="I1159" s="72"/>
      <c r="J1159" s="6"/>
    </row>
    <row r="1160" spans="1:10" x14ac:dyDescent="0.3">
      <c r="A1160" s="6"/>
      <c r="B1160" s="72" t="s">
        <v>4222</v>
      </c>
      <c r="C1160" s="72"/>
      <c r="D1160" s="72"/>
      <c r="E1160" s="72" t="s">
        <v>4712</v>
      </c>
      <c r="F1160" s="72" t="s">
        <v>4713</v>
      </c>
      <c r="G1160" s="72"/>
      <c r="H1160" s="90"/>
      <c r="I1160" s="72"/>
      <c r="J1160" s="6"/>
    </row>
    <row r="1161" spans="1:10" x14ac:dyDescent="0.3">
      <c r="A1161" s="6"/>
      <c r="B1161" s="72" t="s">
        <v>4222</v>
      </c>
      <c r="C1161" s="72"/>
      <c r="D1161" s="72"/>
      <c r="E1161" s="72" t="s">
        <v>4714</v>
      </c>
      <c r="F1161" s="72" t="s">
        <v>4715</v>
      </c>
      <c r="G1161" s="72"/>
      <c r="H1161" s="90"/>
      <c r="I1161" s="72"/>
      <c r="J1161" s="6"/>
    </row>
    <row r="1162" spans="1:10" x14ac:dyDescent="0.3">
      <c r="A1162" s="6"/>
      <c r="B1162" s="72" t="s">
        <v>4222</v>
      </c>
      <c r="C1162" s="72"/>
      <c r="D1162" s="72"/>
      <c r="E1162" s="72" t="s">
        <v>4716</v>
      </c>
      <c r="F1162" s="72" t="s">
        <v>4717</v>
      </c>
      <c r="G1162" s="72"/>
      <c r="H1162" s="90"/>
      <c r="I1162" s="72"/>
      <c r="J1162" s="6"/>
    </row>
    <row r="1163" spans="1:10" x14ac:dyDescent="0.3">
      <c r="A1163" s="6"/>
      <c r="B1163" s="72" t="s">
        <v>4222</v>
      </c>
      <c r="C1163" s="72"/>
      <c r="D1163" s="72"/>
      <c r="E1163" s="72" t="s">
        <v>4718</v>
      </c>
      <c r="F1163" s="72" t="s">
        <v>4719</v>
      </c>
      <c r="G1163" s="72"/>
      <c r="H1163" s="90"/>
      <c r="I1163" s="72"/>
      <c r="J1163" s="6"/>
    </row>
    <row r="1164" spans="1:10" x14ac:dyDescent="0.3">
      <c r="A1164" s="6"/>
      <c r="B1164" s="72" t="s">
        <v>4720</v>
      </c>
      <c r="C1164" s="72"/>
      <c r="D1164" s="72"/>
      <c r="E1164" s="72"/>
      <c r="F1164" s="72" t="s">
        <v>4721</v>
      </c>
      <c r="G1164" s="72"/>
      <c r="H1164" s="90"/>
      <c r="I1164" s="72"/>
      <c r="J1164" s="6"/>
    </row>
    <row r="1165" spans="1:10" x14ac:dyDescent="0.3">
      <c r="A1165" s="6"/>
      <c r="B1165" s="72" t="s">
        <v>4720</v>
      </c>
      <c r="C1165" s="72" t="s">
        <v>4722</v>
      </c>
      <c r="D1165" s="72"/>
      <c r="E1165" s="72"/>
      <c r="F1165" s="72" t="s">
        <v>4723</v>
      </c>
      <c r="G1165" s="72"/>
      <c r="H1165" s="90"/>
      <c r="I1165" s="72"/>
      <c r="J1165" s="6"/>
    </row>
    <row r="1166" spans="1:10" x14ac:dyDescent="0.3">
      <c r="A1166" s="6"/>
      <c r="B1166" s="72" t="s">
        <v>4720</v>
      </c>
      <c r="C1166" s="72"/>
      <c r="D1166" s="72" t="s">
        <v>4724</v>
      </c>
      <c r="E1166" s="72"/>
      <c r="F1166" s="72" t="s">
        <v>4725</v>
      </c>
      <c r="G1166" s="72"/>
      <c r="H1166" s="90" t="str">
        <f>CONCATENATE(B1166,".",D1166)</f>
        <v>H.49.1</v>
      </c>
      <c r="I1166" s="72" t="str">
        <f>F1166</f>
        <v>Personenbeförderung im Eisenbahnfernverkehr</v>
      </c>
      <c r="J1166" s="6"/>
    </row>
    <row r="1167" spans="1:10" x14ac:dyDescent="0.3">
      <c r="A1167" s="6"/>
      <c r="B1167" s="72" t="s">
        <v>4720</v>
      </c>
      <c r="C1167" s="72"/>
      <c r="D1167" s="72"/>
      <c r="E1167" s="72" t="s">
        <v>4726</v>
      </c>
      <c r="F1167" s="72" t="s">
        <v>4727</v>
      </c>
      <c r="G1167" s="72"/>
      <c r="H1167" s="90"/>
      <c r="I1167" s="72"/>
      <c r="J1167" s="6"/>
    </row>
    <row r="1168" spans="1:10" x14ac:dyDescent="0.3">
      <c r="A1168" s="6"/>
      <c r="B1168" s="72" t="s">
        <v>4720</v>
      </c>
      <c r="C1168" s="72"/>
      <c r="D1168" s="72"/>
      <c r="E1168" s="72" t="s">
        <v>4728</v>
      </c>
      <c r="F1168" s="72" t="s">
        <v>4727</v>
      </c>
      <c r="G1168" s="72"/>
      <c r="H1168" s="90"/>
      <c r="I1168" s="72"/>
      <c r="J1168" s="6"/>
    </row>
    <row r="1169" spans="1:10" x14ac:dyDescent="0.3">
      <c r="A1169" s="6"/>
      <c r="B1169" s="72" t="s">
        <v>4720</v>
      </c>
      <c r="C1169" s="72"/>
      <c r="D1169" s="72" t="s">
        <v>4729</v>
      </c>
      <c r="E1169" s="72"/>
      <c r="F1169" s="72" t="s">
        <v>4730</v>
      </c>
      <c r="G1169" s="72"/>
      <c r="H1169" s="90" t="str">
        <f>CONCATENATE(B1169,".",D1169)</f>
        <v>H.49.2</v>
      </c>
      <c r="I1169" s="72" t="str">
        <f>F1169</f>
        <v xml:space="preserve">Güterbeförderung im Eisenbahnverkehr </v>
      </c>
      <c r="J1169" s="6"/>
    </row>
    <row r="1170" spans="1:10" x14ac:dyDescent="0.3">
      <c r="A1170" s="6"/>
      <c r="B1170" s="72" t="s">
        <v>4720</v>
      </c>
      <c r="C1170" s="72"/>
      <c r="D1170" s="72"/>
      <c r="E1170" s="72" t="s">
        <v>4731</v>
      </c>
      <c r="F1170" s="72" t="s">
        <v>4730</v>
      </c>
      <c r="G1170" s="72"/>
      <c r="H1170" s="90"/>
      <c r="I1170" s="72"/>
      <c r="J1170" s="6"/>
    </row>
    <row r="1171" spans="1:10" x14ac:dyDescent="0.3">
      <c r="A1171" s="6"/>
      <c r="B1171" s="72" t="s">
        <v>4720</v>
      </c>
      <c r="C1171" s="72"/>
      <c r="D1171" s="72"/>
      <c r="E1171" s="72" t="s">
        <v>4732</v>
      </c>
      <c r="F1171" s="72" t="s">
        <v>4730</v>
      </c>
      <c r="G1171" s="72"/>
      <c r="H1171" s="90"/>
      <c r="I1171" s="72"/>
      <c r="J1171" s="6"/>
    </row>
    <row r="1172" spans="1:10" x14ac:dyDescent="0.3">
      <c r="A1172" s="6"/>
      <c r="B1172" s="72" t="s">
        <v>4720</v>
      </c>
      <c r="C1172" s="72"/>
      <c r="D1172" s="72" t="s">
        <v>4733</v>
      </c>
      <c r="E1172" s="72"/>
      <c r="F1172" s="72" t="s">
        <v>4734</v>
      </c>
      <c r="G1172" s="72"/>
      <c r="H1172" s="90" t="str">
        <f>CONCATENATE(B1172,".",D1172)</f>
        <v>H.49.3</v>
      </c>
      <c r="I1172" s="72" t="str">
        <f>F1172</f>
        <v>Sonstige Personenbeförderung im Landverkehr</v>
      </c>
      <c r="J1172" s="6"/>
    </row>
    <row r="1173" spans="1:10" x14ac:dyDescent="0.3">
      <c r="A1173" s="6"/>
      <c r="B1173" s="72" t="s">
        <v>4720</v>
      </c>
      <c r="C1173" s="72"/>
      <c r="D1173" s="72"/>
      <c r="E1173" s="72" t="s">
        <v>4735</v>
      </c>
      <c r="F1173" s="72" t="s">
        <v>4736</v>
      </c>
      <c r="G1173" s="72"/>
      <c r="H1173" s="90"/>
      <c r="I1173" s="72"/>
      <c r="J1173" s="6"/>
    </row>
    <row r="1174" spans="1:10" x14ac:dyDescent="0.3">
      <c r="A1174" s="6"/>
      <c r="B1174" s="72" t="s">
        <v>4720</v>
      </c>
      <c r="C1174" s="72"/>
      <c r="D1174" s="72"/>
      <c r="E1174" s="72" t="s">
        <v>4737</v>
      </c>
      <c r="F1174" s="72" t="s">
        <v>4736</v>
      </c>
      <c r="G1174" s="72"/>
      <c r="H1174" s="90"/>
      <c r="I1174" s="72"/>
      <c r="J1174" s="6"/>
    </row>
    <row r="1175" spans="1:10" x14ac:dyDescent="0.3">
      <c r="A1175" s="6"/>
      <c r="B1175" s="72" t="s">
        <v>4720</v>
      </c>
      <c r="C1175" s="72"/>
      <c r="D1175" s="72"/>
      <c r="E1175" s="72" t="s">
        <v>4738</v>
      </c>
      <c r="F1175" s="72" t="s">
        <v>4739</v>
      </c>
      <c r="G1175" s="72"/>
      <c r="H1175" s="90"/>
      <c r="I1175" s="72"/>
      <c r="J1175" s="6"/>
    </row>
    <row r="1176" spans="1:10" x14ac:dyDescent="0.3">
      <c r="A1176" s="6"/>
      <c r="B1176" s="72" t="s">
        <v>4720</v>
      </c>
      <c r="C1176" s="72"/>
      <c r="D1176" s="72"/>
      <c r="E1176" s="72" t="s">
        <v>4740</v>
      </c>
      <c r="F1176" s="72" t="s">
        <v>4739</v>
      </c>
      <c r="G1176" s="72"/>
      <c r="H1176" s="90"/>
      <c r="I1176" s="72"/>
      <c r="J1176" s="6"/>
    </row>
    <row r="1177" spans="1:10" x14ac:dyDescent="0.3">
      <c r="A1177" s="6"/>
      <c r="B1177" s="72" t="s">
        <v>4720</v>
      </c>
      <c r="C1177" s="72"/>
      <c r="D1177" s="72"/>
      <c r="E1177" s="72" t="s">
        <v>4741</v>
      </c>
      <c r="F1177" s="72" t="s">
        <v>4742</v>
      </c>
      <c r="G1177" s="72"/>
      <c r="H1177" s="90"/>
      <c r="I1177" s="72"/>
      <c r="J1177" s="6"/>
    </row>
    <row r="1178" spans="1:10" x14ac:dyDescent="0.3">
      <c r="A1178" s="6"/>
      <c r="B1178" s="72" t="s">
        <v>4720</v>
      </c>
      <c r="C1178" s="72"/>
      <c r="D1178" s="72"/>
      <c r="E1178" s="72" t="s">
        <v>4743</v>
      </c>
      <c r="F1178" s="72" t="s">
        <v>4744</v>
      </c>
      <c r="G1178" s="72"/>
      <c r="H1178" s="90"/>
      <c r="I1178" s="72"/>
      <c r="J1178" s="6"/>
    </row>
    <row r="1179" spans="1:10" x14ac:dyDescent="0.3">
      <c r="A1179" s="6"/>
      <c r="B1179" s="72" t="s">
        <v>4720</v>
      </c>
      <c r="C1179" s="72"/>
      <c r="D1179" s="72"/>
      <c r="E1179" s="72" t="s">
        <v>4745</v>
      </c>
      <c r="F1179" s="72" t="s">
        <v>4746</v>
      </c>
      <c r="G1179" s="72"/>
      <c r="H1179" s="90"/>
      <c r="I1179" s="72"/>
      <c r="J1179" s="6"/>
    </row>
    <row r="1180" spans="1:10" x14ac:dyDescent="0.3">
      <c r="A1180" s="6"/>
      <c r="B1180" s="72" t="s">
        <v>4720</v>
      </c>
      <c r="C1180" s="72"/>
      <c r="D1180" s="72"/>
      <c r="E1180" s="72" t="s">
        <v>4747</v>
      </c>
      <c r="F1180" s="72" t="s">
        <v>4748</v>
      </c>
      <c r="G1180" s="72"/>
      <c r="H1180" s="90"/>
      <c r="I1180" s="72"/>
      <c r="J1180" s="6"/>
    </row>
    <row r="1181" spans="1:10" x14ac:dyDescent="0.3">
      <c r="A1181" s="6"/>
      <c r="B1181" s="72" t="s">
        <v>4720</v>
      </c>
      <c r="C1181" s="72"/>
      <c r="D1181" s="72" t="s">
        <v>4749</v>
      </c>
      <c r="E1181" s="72"/>
      <c r="F1181" s="72" t="s">
        <v>4750</v>
      </c>
      <c r="G1181" s="72"/>
      <c r="H1181" s="90" t="str">
        <f>CONCATENATE(B1181,".",D1181)</f>
        <v>H.49.4</v>
      </c>
      <c r="I1181" s="72" t="str">
        <f>F1181</f>
        <v>Güterbeförderung im Straßenverkehr, Umzugstransporte</v>
      </c>
      <c r="J1181" s="6"/>
    </row>
    <row r="1182" spans="1:10" x14ac:dyDescent="0.3">
      <c r="A1182" s="6"/>
      <c r="B1182" s="72" t="s">
        <v>4720</v>
      </c>
      <c r="C1182" s="72"/>
      <c r="D1182" s="72"/>
      <c r="E1182" s="72" t="s">
        <v>4751</v>
      </c>
      <c r="F1182" s="72" t="s">
        <v>4752</v>
      </c>
      <c r="G1182" s="72"/>
      <c r="H1182" s="90"/>
      <c r="I1182" s="72"/>
      <c r="J1182" s="6"/>
    </row>
    <row r="1183" spans="1:10" x14ac:dyDescent="0.3">
      <c r="A1183" s="6"/>
      <c r="B1183" s="72" t="s">
        <v>4720</v>
      </c>
      <c r="C1183" s="72"/>
      <c r="D1183" s="72"/>
      <c r="E1183" s="72" t="s">
        <v>4753</v>
      </c>
      <c r="F1183" s="72" t="s">
        <v>4752</v>
      </c>
      <c r="G1183" s="72"/>
      <c r="H1183" s="90"/>
      <c r="I1183" s="72"/>
      <c r="J1183" s="6"/>
    </row>
    <row r="1184" spans="1:10" x14ac:dyDescent="0.3">
      <c r="A1184" s="6"/>
      <c r="B1184" s="72" t="s">
        <v>4720</v>
      </c>
      <c r="C1184" s="72"/>
      <c r="D1184" s="72"/>
      <c r="E1184" s="72" t="s">
        <v>4754</v>
      </c>
      <c r="F1184" s="72" t="s">
        <v>4755</v>
      </c>
      <c r="G1184" s="72"/>
      <c r="H1184" s="90"/>
      <c r="I1184" s="72"/>
      <c r="J1184" s="6"/>
    </row>
    <row r="1185" spans="1:10" x14ac:dyDescent="0.3">
      <c r="A1185" s="6"/>
      <c r="B1185" s="72" t="s">
        <v>4720</v>
      </c>
      <c r="C1185" s="72"/>
      <c r="D1185" s="72"/>
      <c r="E1185" s="72" t="s">
        <v>4756</v>
      </c>
      <c r="F1185" s="72" t="s">
        <v>4755</v>
      </c>
      <c r="G1185" s="72"/>
      <c r="H1185" s="90"/>
      <c r="I1185" s="72"/>
      <c r="J1185" s="6"/>
    </row>
    <row r="1186" spans="1:10" x14ac:dyDescent="0.3">
      <c r="A1186" s="6"/>
      <c r="B1186" s="72" t="s">
        <v>4720</v>
      </c>
      <c r="C1186" s="72"/>
      <c r="D1186" s="72" t="s">
        <v>4757</v>
      </c>
      <c r="E1186" s="72"/>
      <c r="F1186" s="72" t="s">
        <v>4758</v>
      </c>
      <c r="G1186" s="72"/>
      <c r="H1186" s="90" t="str">
        <f>CONCATENATE(B1186,".",D1186)</f>
        <v>H.49.5</v>
      </c>
      <c r="I1186" s="72" t="str">
        <f>F1186</f>
        <v>Transport in Rohrfernleitungen</v>
      </c>
      <c r="J1186" s="6"/>
    </row>
    <row r="1187" spans="1:10" x14ac:dyDescent="0.3">
      <c r="A1187" s="6"/>
      <c r="B1187" s="72" t="s">
        <v>4720</v>
      </c>
      <c r="C1187" s="72"/>
      <c r="D1187" s="72"/>
      <c r="E1187" s="72" t="s">
        <v>4759</v>
      </c>
      <c r="F1187" s="72" t="s">
        <v>4758</v>
      </c>
      <c r="G1187" s="72"/>
      <c r="H1187" s="90"/>
      <c r="I1187" s="72"/>
      <c r="J1187" s="6"/>
    </row>
    <row r="1188" spans="1:10" x14ac:dyDescent="0.3">
      <c r="A1188" s="6"/>
      <c r="B1188" s="72" t="s">
        <v>4720</v>
      </c>
      <c r="C1188" s="72"/>
      <c r="D1188" s="72"/>
      <c r="E1188" s="72" t="s">
        <v>4760</v>
      </c>
      <c r="F1188" s="72" t="s">
        <v>4758</v>
      </c>
      <c r="G1188" s="72"/>
      <c r="H1188" s="90"/>
      <c r="I1188" s="72"/>
      <c r="J1188" s="6"/>
    </row>
    <row r="1189" spans="1:10" x14ac:dyDescent="0.3">
      <c r="A1189" s="6"/>
      <c r="B1189" s="72" t="s">
        <v>4720</v>
      </c>
      <c r="C1189" s="72" t="s">
        <v>4761</v>
      </c>
      <c r="D1189" s="72"/>
      <c r="E1189" s="72"/>
      <c r="F1189" s="72" t="s">
        <v>4762</v>
      </c>
      <c r="G1189" s="72"/>
      <c r="H1189" s="90"/>
      <c r="I1189" s="72"/>
      <c r="J1189" s="6"/>
    </row>
    <row r="1190" spans="1:10" x14ac:dyDescent="0.3">
      <c r="A1190" s="6"/>
      <c r="B1190" s="72" t="s">
        <v>4720</v>
      </c>
      <c r="C1190" s="72"/>
      <c r="D1190" s="72" t="s">
        <v>4763</v>
      </c>
      <c r="E1190" s="72"/>
      <c r="F1190" s="72" t="s">
        <v>4764</v>
      </c>
      <c r="G1190" s="72"/>
      <c r="H1190" s="90" t="str">
        <f>CONCATENATE(B1190,".",D1190)</f>
        <v>H.50.1</v>
      </c>
      <c r="I1190" s="72" t="str">
        <f>F1190</f>
        <v>Personenbeförderung in der See- und Küstenschifffahrt</v>
      </c>
      <c r="J1190" s="6"/>
    </row>
    <row r="1191" spans="1:10" x14ac:dyDescent="0.3">
      <c r="A1191" s="6"/>
      <c r="B1191" s="72" t="s">
        <v>4720</v>
      </c>
      <c r="C1191" s="72"/>
      <c r="D1191" s="72"/>
      <c r="E1191" s="72" t="s">
        <v>4765</v>
      </c>
      <c r="F1191" s="72" t="s">
        <v>4764</v>
      </c>
      <c r="G1191" s="72"/>
      <c r="H1191" s="90"/>
      <c r="I1191" s="72"/>
      <c r="J1191" s="6"/>
    </row>
    <row r="1192" spans="1:10" x14ac:dyDescent="0.3">
      <c r="A1192" s="6"/>
      <c r="B1192" s="72" t="s">
        <v>4720</v>
      </c>
      <c r="C1192" s="72"/>
      <c r="D1192" s="72"/>
      <c r="E1192" s="72" t="s">
        <v>4766</v>
      </c>
      <c r="F1192" s="72" t="s">
        <v>4764</v>
      </c>
      <c r="G1192" s="72"/>
      <c r="H1192" s="90"/>
      <c r="I1192" s="72"/>
      <c r="J1192" s="6"/>
    </row>
    <row r="1193" spans="1:10" x14ac:dyDescent="0.3">
      <c r="A1193" s="6"/>
      <c r="B1193" s="72" t="s">
        <v>4720</v>
      </c>
      <c r="C1193" s="72"/>
      <c r="D1193" s="72" t="s">
        <v>4767</v>
      </c>
      <c r="E1193" s="72"/>
      <c r="F1193" s="72" t="s">
        <v>4768</v>
      </c>
      <c r="G1193" s="72"/>
      <c r="H1193" s="90" t="str">
        <f>CONCATENATE(B1193,".",D1193)</f>
        <v>H.50.2</v>
      </c>
      <c r="I1193" s="72" t="str">
        <f>F1193</f>
        <v>Güterbeförderung in der See- und Küstenschifffahrt</v>
      </c>
      <c r="J1193" s="6"/>
    </row>
    <row r="1194" spans="1:10" x14ac:dyDescent="0.3">
      <c r="A1194" s="6"/>
      <c r="B1194" s="72" t="s">
        <v>4720</v>
      </c>
      <c r="C1194" s="72"/>
      <c r="D1194" s="72"/>
      <c r="E1194" s="72" t="s">
        <v>4769</v>
      </c>
      <c r="F1194" s="72" t="s">
        <v>4768</v>
      </c>
      <c r="G1194" s="72"/>
      <c r="H1194" s="90"/>
      <c r="I1194" s="72"/>
      <c r="J1194" s="6"/>
    </row>
    <row r="1195" spans="1:10" x14ac:dyDescent="0.3">
      <c r="A1195" s="6"/>
      <c r="B1195" s="72" t="s">
        <v>4720</v>
      </c>
      <c r="C1195" s="72"/>
      <c r="D1195" s="72"/>
      <c r="E1195" s="72" t="s">
        <v>4770</v>
      </c>
      <c r="F1195" s="72" t="s">
        <v>4768</v>
      </c>
      <c r="G1195" s="72"/>
      <c r="H1195" s="90"/>
      <c r="I1195" s="72"/>
      <c r="J1195" s="6"/>
    </row>
    <row r="1196" spans="1:10" x14ac:dyDescent="0.3">
      <c r="A1196" s="6"/>
      <c r="B1196" s="72" t="s">
        <v>4720</v>
      </c>
      <c r="C1196" s="72"/>
      <c r="D1196" s="72" t="s">
        <v>4771</v>
      </c>
      <c r="E1196" s="72"/>
      <c r="F1196" s="72" t="s">
        <v>4772</v>
      </c>
      <c r="G1196" s="72"/>
      <c r="H1196" s="90" t="str">
        <f>CONCATENATE(B1196,".",D1196)</f>
        <v>H.50.3</v>
      </c>
      <c r="I1196" s="72" t="str">
        <f>F1196</f>
        <v>Personenbeförderung in der Binnenschifffahrt</v>
      </c>
      <c r="J1196" s="6"/>
    </row>
    <row r="1197" spans="1:10" x14ac:dyDescent="0.3">
      <c r="A1197" s="6"/>
      <c r="B1197" s="72" t="s">
        <v>4720</v>
      </c>
      <c r="C1197" s="72"/>
      <c r="D1197" s="72"/>
      <c r="E1197" s="72" t="s">
        <v>4773</v>
      </c>
      <c r="F1197" s="72" t="s">
        <v>4772</v>
      </c>
      <c r="G1197" s="72"/>
      <c r="H1197" s="90"/>
      <c r="I1197" s="72"/>
      <c r="J1197" s="6"/>
    </row>
    <row r="1198" spans="1:10" x14ac:dyDescent="0.3">
      <c r="A1198" s="6"/>
      <c r="B1198" s="72" t="s">
        <v>4720</v>
      </c>
      <c r="C1198" s="72"/>
      <c r="D1198" s="72"/>
      <c r="E1198" s="72" t="s">
        <v>4774</v>
      </c>
      <c r="F1198" s="72" t="s">
        <v>4772</v>
      </c>
      <c r="G1198" s="72"/>
      <c r="H1198" s="90"/>
      <c r="I1198" s="72"/>
      <c r="J1198" s="6"/>
    </row>
    <row r="1199" spans="1:10" x14ac:dyDescent="0.3">
      <c r="A1199" s="6"/>
      <c r="B1199" s="72" t="s">
        <v>4720</v>
      </c>
      <c r="C1199" s="72"/>
      <c r="D1199" s="72" t="s">
        <v>4775</v>
      </c>
      <c r="E1199" s="72"/>
      <c r="F1199" s="72" t="s">
        <v>4776</v>
      </c>
      <c r="G1199" s="72"/>
      <c r="H1199" s="90" t="str">
        <f>CONCATENATE(B1199,".",D1199)</f>
        <v>H.50.4</v>
      </c>
      <c r="I1199" s="72" t="str">
        <f>F1199</f>
        <v>Güterbeförderung in der Binnenschifffahrt</v>
      </c>
      <c r="J1199" s="6"/>
    </row>
    <row r="1200" spans="1:10" x14ac:dyDescent="0.3">
      <c r="A1200" s="6"/>
      <c r="B1200" s="72" t="s">
        <v>4720</v>
      </c>
      <c r="C1200" s="72"/>
      <c r="D1200" s="72"/>
      <c r="E1200" s="72" t="s">
        <v>4777</v>
      </c>
      <c r="F1200" s="72" t="s">
        <v>4776</v>
      </c>
      <c r="G1200" s="72"/>
      <c r="H1200" s="90"/>
      <c r="I1200" s="72"/>
      <c r="J1200" s="6"/>
    </row>
    <row r="1201" spans="1:10" x14ac:dyDescent="0.3">
      <c r="A1201" s="6"/>
      <c r="B1201" s="72" t="s">
        <v>4720</v>
      </c>
      <c r="C1201" s="72"/>
      <c r="D1201" s="72"/>
      <c r="E1201" s="72" t="s">
        <v>4778</v>
      </c>
      <c r="F1201" s="72" t="s">
        <v>4776</v>
      </c>
      <c r="G1201" s="72"/>
      <c r="H1201" s="90"/>
      <c r="I1201" s="72"/>
      <c r="J1201" s="6"/>
    </row>
    <row r="1202" spans="1:10" x14ac:dyDescent="0.3">
      <c r="A1202" s="6"/>
      <c r="B1202" s="72" t="s">
        <v>4720</v>
      </c>
      <c r="C1202" s="72" t="s">
        <v>4779</v>
      </c>
      <c r="D1202" s="72"/>
      <c r="E1202" s="72"/>
      <c r="F1202" s="72" t="s">
        <v>4780</v>
      </c>
      <c r="G1202" s="72"/>
      <c r="H1202" s="90"/>
      <c r="I1202" s="72"/>
      <c r="J1202" s="6"/>
    </row>
    <row r="1203" spans="1:10" x14ac:dyDescent="0.3">
      <c r="A1203" s="6"/>
      <c r="B1203" s="72" t="s">
        <v>4720</v>
      </c>
      <c r="C1203" s="72"/>
      <c r="D1203" s="72" t="s">
        <v>4781</v>
      </c>
      <c r="E1203" s="72"/>
      <c r="F1203" s="72" t="s">
        <v>4782</v>
      </c>
      <c r="G1203" s="72"/>
      <c r="H1203" s="90" t="str">
        <f>CONCATENATE(B1203,".",D1203)</f>
        <v>H.51.1</v>
      </c>
      <c r="I1203" s="72" t="str">
        <f>F1203</f>
        <v>Personenbeförderung in der Luftfahrt</v>
      </c>
      <c r="J1203" s="6"/>
    </row>
    <row r="1204" spans="1:10" x14ac:dyDescent="0.3">
      <c r="A1204" s="6"/>
      <c r="B1204" s="72" t="s">
        <v>4720</v>
      </c>
      <c r="C1204" s="72"/>
      <c r="D1204" s="72"/>
      <c r="E1204" s="72" t="s">
        <v>4783</v>
      </c>
      <c r="F1204" s="72" t="s">
        <v>4782</v>
      </c>
      <c r="G1204" s="72"/>
      <c r="H1204" s="90"/>
      <c r="I1204" s="72"/>
      <c r="J1204" s="6"/>
    </row>
    <row r="1205" spans="1:10" x14ac:dyDescent="0.3">
      <c r="A1205" s="6"/>
      <c r="B1205" s="72" t="s">
        <v>4720</v>
      </c>
      <c r="C1205" s="72"/>
      <c r="D1205" s="72"/>
      <c r="E1205" s="72" t="s">
        <v>4784</v>
      </c>
      <c r="F1205" s="72" t="s">
        <v>4782</v>
      </c>
      <c r="G1205" s="72"/>
      <c r="H1205" s="90"/>
      <c r="I1205" s="72"/>
      <c r="J1205" s="6"/>
    </row>
    <row r="1206" spans="1:10" x14ac:dyDescent="0.3">
      <c r="A1206" s="6"/>
      <c r="B1206" s="72" t="s">
        <v>4720</v>
      </c>
      <c r="C1206" s="72"/>
      <c r="D1206" s="72" t="s">
        <v>4785</v>
      </c>
      <c r="E1206" s="72"/>
      <c r="F1206" s="72" t="s">
        <v>4786</v>
      </c>
      <c r="G1206" s="72"/>
      <c r="H1206" s="90" t="str">
        <f>CONCATENATE(B1206,".",D1206)</f>
        <v>H.51.2</v>
      </c>
      <c r="I1206" s="72" t="str">
        <f>F1206</f>
        <v>Güterbeförderung in der Luftfahrt und Raumtransport</v>
      </c>
      <c r="J1206" s="6"/>
    </row>
    <row r="1207" spans="1:10" x14ac:dyDescent="0.3">
      <c r="A1207" s="6"/>
      <c r="B1207" s="72" t="s">
        <v>4720</v>
      </c>
      <c r="C1207" s="72"/>
      <c r="D1207" s="72"/>
      <c r="E1207" s="72" t="s">
        <v>4787</v>
      </c>
      <c r="F1207" s="72" t="s">
        <v>4788</v>
      </c>
      <c r="G1207" s="72"/>
      <c r="H1207" s="90"/>
      <c r="I1207" s="72"/>
      <c r="J1207" s="6"/>
    </row>
    <row r="1208" spans="1:10" x14ac:dyDescent="0.3">
      <c r="A1208" s="6"/>
      <c r="B1208" s="72" t="s">
        <v>4720</v>
      </c>
      <c r="C1208" s="72"/>
      <c r="D1208" s="72"/>
      <c r="E1208" s="72" t="s">
        <v>4789</v>
      </c>
      <c r="F1208" s="72" t="s">
        <v>4788</v>
      </c>
      <c r="G1208" s="72"/>
      <c r="H1208" s="90"/>
      <c r="I1208" s="72"/>
      <c r="J1208" s="6"/>
    </row>
    <row r="1209" spans="1:10" x14ac:dyDescent="0.3">
      <c r="A1209" s="6"/>
      <c r="B1209" s="72" t="s">
        <v>4720</v>
      </c>
      <c r="C1209" s="72"/>
      <c r="D1209" s="72"/>
      <c r="E1209" s="72" t="s">
        <v>4790</v>
      </c>
      <c r="F1209" s="72" t="s">
        <v>4791</v>
      </c>
      <c r="G1209" s="72"/>
      <c r="H1209" s="90"/>
      <c r="I1209" s="72"/>
      <c r="J1209" s="6"/>
    </row>
    <row r="1210" spans="1:10" x14ac:dyDescent="0.3">
      <c r="A1210" s="6"/>
      <c r="B1210" s="72" t="s">
        <v>4720</v>
      </c>
      <c r="C1210" s="72"/>
      <c r="D1210" s="72"/>
      <c r="E1210" s="72" t="s">
        <v>4792</v>
      </c>
      <c r="F1210" s="72" t="s">
        <v>4791</v>
      </c>
      <c r="G1210" s="72"/>
      <c r="H1210" s="90"/>
      <c r="I1210" s="72"/>
      <c r="J1210" s="6"/>
    </row>
    <row r="1211" spans="1:10" x14ac:dyDescent="0.3">
      <c r="A1211" s="6"/>
      <c r="B1211" s="72" t="s">
        <v>4720</v>
      </c>
      <c r="C1211" s="72" t="s">
        <v>4793</v>
      </c>
      <c r="D1211" s="72"/>
      <c r="E1211" s="72"/>
      <c r="F1211" s="72" t="s">
        <v>4794</v>
      </c>
      <c r="G1211" s="72"/>
      <c r="H1211" s="90"/>
      <c r="I1211" s="72"/>
      <c r="J1211" s="6"/>
    </row>
    <row r="1212" spans="1:10" x14ac:dyDescent="0.3">
      <c r="A1212" s="6"/>
      <c r="B1212" s="72" t="s">
        <v>4720</v>
      </c>
      <c r="C1212" s="72"/>
      <c r="D1212" s="72" t="s">
        <v>4795</v>
      </c>
      <c r="E1212" s="72"/>
      <c r="F1212" s="72" t="s">
        <v>4796</v>
      </c>
      <c r="G1212" s="72"/>
      <c r="H1212" s="90" t="str">
        <f>CONCATENATE(B1212,".",D1212)</f>
        <v>H.52.1</v>
      </c>
      <c r="I1212" s="72" t="str">
        <f>F1212</f>
        <v>Lagerei</v>
      </c>
      <c r="J1212" s="6"/>
    </row>
    <row r="1213" spans="1:10" x14ac:dyDescent="0.3">
      <c r="A1213" s="6"/>
      <c r="B1213" s="72" t="s">
        <v>4720</v>
      </c>
      <c r="C1213" s="72"/>
      <c r="D1213" s="72"/>
      <c r="E1213" s="72" t="s">
        <v>4797</v>
      </c>
      <c r="F1213" s="72" t="s">
        <v>4796</v>
      </c>
      <c r="G1213" s="72"/>
      <c r="H1213" s="90"/>
      <c r="I1213" s="72"/>
      <c r="J1213" s="6"/>
    </row>
    <row r="1214" spans="1:10" x14ac:dyDescent="0.3">
      <c r="A1214" s="6"/>
      <c r="B1214" s="72" t="s">
        <v>4720</v>
      </c>
      <c r="C1214" s="72"/>
      <c r="D1214" s="72"/>
      <c r="E1214" s="72" t="s">
        <v>4798</v>
      </c>
      <c r="F1214" s="72" t="s">
        <v>4796</v>
      </c>
      <c r="G1214" s="72"/>
      <c r="H1214" s="90"/>
      <c r="I1214" s="72"/>
      <c r="J1214" s="6"/>
    </row>
    <row r="1215" spans="1:10" x14ac:dyDescent="0.3">
      <c r="A1215" s="6"/>
      <c r="B1215" s="72" t="s">
        <v>4720</v>
      </c>
      <c r="C1215" s="72"/>
      <c r="D1215" s="72" t="s">
        <v>4799</v>
      </c>
      <c r="E1215" s="72"/>
      <c r="F1215" s="72" t="s">
        <v>4800</v>
      </c>
      <c r="G1215" s="72"/>
      <c r="H1215" s="90" t="str">
        <f>CONCATENATE(B1215,".",D1215)</f>
        <v>H.52.2</v>
      </c>
      <c r="I1215" s="72" t="str">
        <f>F1215</f>
        <v>Erbringung von sonstigen Dienstleistungen für den Verkehr</v>
      </c>
      <c r="J1215" s="6"/>
    </row>
    <row r="1216" spans="1:10" x14ac:dyDescent="0.3">
      <c r="A1216" s="6"/>
      <c r="B1216" s="72" t="s">
        <v>4720</v>
      </c>
      <c r="C1216" s="72"/>
      <c r="D1216" s="72"/>
      <c r="E1216" s="72" t="s">
        <v>4801</v>
      </c>
      <c r="F1216" s="72" t="s">
        <v>4802</v>
      </c>
      <c r="G1216" s="72"/>
      <c r="H1216" s="90"/>
      <c r="I1216" s="72"/>
      <c r="J1216" s="6"/>
    </row>
    <row r="1217" spans="1:10" x14ac:dyDescent="0.3">
      <c r="A1217" s="6"/>
      <c r="B1217" s="72" t="s">
        <v>4720</v>
      </c>
      <c r="C1217" s="72"/>
      <c r="D1217" s="72"/>
      <c r="E1217" s="72" t="s">
        <v>4803</v>
      </c>
      <c r="F1217" s="72" t="s">
        <v>4804</v>
      </c>
      <c r="G1217" s="72"/>
      <c r="H1217" s="90"/>
      <c r="I1217" s="72"/>
      <c r="J1217" s="6"/>
    </row>
    <row r="1218" spans="1:10" x14ac:dyDescent="0.3">
      <c r="A1218" s="6"/>
      <c r="B1218" s="72" t="s">
        <v>4720</v>
      </c>
      <c r="C1218" s="72"/>
      <c r="D1218" s="72"/>
      <c r="E1218" s="72" t="s">
        <v>4805</v>
      </c>
      <c r="F1218" s="72" t="s">
        <v>4806</v>
      </c>
      <c r="G1218" s="72"/>
      <c r="H1218" s="90"/>
      <c r="I1218" s="72"/>
      <c r="J1218" s="6"/>
    </row>
    <row r="1219" spans="1:10" x14ac:dyDescent="0.3">
      <c r="A1219" s="6"/>
      <c r="B1219" s="72" t="s">
        <v>4720</v>
      </c>
      <c r="C1219" s="72"/>
      <c r="D1219" s="72"/>
      <c r="E1219" s="72" t="s">
        <v>4807</v>
      </c>
      <c r="F1219" s="72" t="s">
        <v>4808</v>
      </c>
      <c r="G1219" s="72"/>
      <c r="H1219" s="90"/>
      <c r="I1219" s="72"/>
      <c r="J1219" s="6"/>
    </row>
    <row r="1220" spans="1:10" x14ac:dyDescent="0.3">
      <c r="A1220" s="6"/>
      <c r="B1220" s="72" t="s">
        <v>4720</v>
      </c>
      <c r="C1220" s="72"/>
      <c r="D1220" s="72"/>
      <c r="E1220" s="72" t="s">
        <v>4809</v>
      </c>
      <c r="F1220" s="72" t="s">
        <v>4810</v>
      </c>
      <c r="G1220" s="72"/>
      <c r="H1220" s="90"/>
      <c r="I1220" s="72"/>
      <c r="J1220" s="6"/>
    </row>
    <row r="1221" spans="1:10" x14ac:dyDescent="0.3">
      <c r="A1221" s="6"/>
      <c r="B1221" s="72" t="s">
        <v>4720</v>
      </c>
      <c r="C1221" s="72"/>
      <c r="D1221" s="72"/>
      <c r="E1221" s="72" t="s">
        <v>4811</v>
      </c>
      <c r="F1221" s="72" t="s">
        <v>4812</v>
      </c>
      <c r="G1221" s="72"/>
      <c r="H1221" s="90"/>
      <c r="I1221" s="72"/>
      <c r="J1221" s="6"/>
    </row>
    <row r="1222" spans="1:10" x14ac:dyDescent="0.3">
      <c r="A1222" s="6"/>
      <c r="B1222" s="72" t="s">
        <v>4720</v>
      </c>
      <c r="C1222" s="72"/>
      <c r="D1222" s="72"/>
      <c r="E1222" s="72" t="s">
        <v>4813</v>
      </c>
      <c r="F1222" s="72" t="s">
        <v>4814</v>
      </c>
      <c r="G1222" s="72"/>
      <c r="H1222" s="90"/>
      <c r="I1222" s="72"/>
      <c r="J1222" s="6"/>
    </row>
    <row r="1223" spans="1:10" x14ac:dyDescent="0.3">
      <c r="A1223" s="6"/>
      <c r="B1223" s="72" t="s">
        <v>4720</v>
      </c>
      <c r="C1223" s="72"/>
      <c r="D1223" s="72"/>
      <c r="E1223" s="72" t="s">
        <v>4815</v>
      </c>
      <c r="F1223" s="72" t="s">
        <v>4816</v>
      </c>
      <c r="G1223" s="72"/>
      <c r="H1223" s="90"/>
      <c r="I1223" s="72"/>
      <c r="J1223" s="6"/>
    </row>
    <row r="1224" spans="1:10" x14ac:dyDescent="0.3">
      <c r="A1224" s="6"/>
      <c r="B1224" s="72" t="s">
        <v>4720</v>
      </c>
      <c r="C1224" s="72"/>
      <c r="D1224" s="72"/>
      <c r="E1224" s="72" t="s">
        <v>4817</v>
      </c>
      <c r="F1224" s="72" t="s">
        <v>4818</v>
      </c>
      <c r="G1224" s="72"/>
      <c r="H1224" s="90"/>
      <c r="I1224" s="72"/>
      <c r="J1224" s="6"/>
    </row>
    <row r="1225" spans="1:10" x14ac:dyDescent="0.3">
      <c r="A1225" s="6"/>
      <c r="B1225" s="72" t="s">
        <v>4720</v>
      </c>
      <c r="C1225" s="72"/>
      <c r="D1225" s="72"/>
      <c r="E1225" s="72" t="s">
        <v>4819</v>
      </c>
      <c r="F1225" s="72" t="s">
        <v>4820</v>
      </c>
      <c r="G1225" s="72"/>
      <c r="H1225" s="90"/>
      <c r="I1225" s="72"/>
      <c r="J1225" s="6"/>
    </row>
    <row r="1226" spans="1:10" x14ac:dyDescent="0.3">
      <c r="A1226" s="6"/>
      <c r="B1226" s="72" t="s">
        <v>4720</v>
      </c>
      <c r="C1226" s="72"/>
      <c r="D1226" s="72"/>
      <c r="E1226" s="72" t="s">
        <v>4821</v>
      </c>
      <c r="F1226" s="72" t="s">
        <v>4822</v>
      </c>
      <c r="G1226" s="72"/>
      <c r="H1226" s="90"/>
      <c r="I1226" s="72"/>
      <c r="J1226" s="6"/>
    </row>
    <row r="1227" spans="1:10" x14ac:dyDescent="0.3">
      <c r="A1227" s="6"/>
      <c r="B1227" s="72" t="s">
        <v>4720</v>
      </c>
      <c r="C1227" s="72"/>
      <c r="D1227" s="72"/>
      <c r="E1227" s="72" t="s">
        <v>4823</v>
      </c>
      <c r="F1227" s="72" t="s">
        <v>4824</v>
      </c>
      <c r="G1227" s="72"/>
      <c r="H1227" s="90"/>
      <c r="I1227" s="72"/>
      <c r="J1227" s="6"/>
    </row>
    <row r="1228" spans="1:10" x14ac:dyDescent="0.3">
      <c r="A1228" s="6"/>
      <c r="B1228" s="72" t="s">
        <v>4720</v>
      </c>
      <c r="C1228" s="72"/>
      <c r="D1228" s="72"/>
      <c r="E1228" s="72" t="s">
        <v>4825</v>
      </c>
      <c r="F1228" s="72" t="s">
        <v>4826</v>
      </c>
      <c r="G1228" s="72"/>
      <c r="H1228" s="90"/>
      <c r="I1228" s="72"/>
      <c r="J1228" s="6"/>
    </row>
    <row r="1229" spans="1:10" x14ac:dyDescent="0.3">
      <c r="A1229" s="6"/>
      <c r="B1229" s="72" t="s">
        <v>4720</v>
      </c>
      <c r="C1229" s="72"/>
      <c r="D1229" s="72"/>
      <c r="E1229" s="72" t="s">
        <v>4827</v>
      </c>
      <c r="F1229" s="72" t="s">
        <v>4828</v>
      </c>
      <c r="G1229" s="72"/>
      <c r="H1229" s="90"/>
      <c r="I1229" s="72"/>
      <c r="J1229" s="6"/>
    </row>
    <row r="1230" spans="1:10" x14ac:dyDescent="0.3">
      <c r="A1230" s="6"/>
      <c r="B1230" s="72" t="s">
        <v>4720</v>
      </c>
      <c r="C1230" s="72"/>
      <c r="D1230" s="72"/>
      <c r="E1230" s="72" t="s">
        <v>4829</v>
      </c>
      <c r="F1230" s="72" t="s">
        <v>4830</v>
      </c>
      <c r="G1230" s="72"/>
      <c r="H1230" s="90"/>
      <c r="I1230" s="72"/>
      <c r="J1230" s="6"/>
    </row>
    <row r="1231" spans="1:10" x14ac:dyDescent="0.3">
      <c r="A1231" s="6"/>
      <c r="B1231" s="72" t="s">
        <v>4720</v>
      </c>
      <c r="C1231" s="72"/>
      <c r="D1231" s="72"/>
      <c r="E1231" s="72" t="s">
        <v>4831</v>
      </c>
      <c r="F1231" s="72" t="s">
        <v>4832</v>
      </c>
      <c r="G1231" s="72"/>
      <c r="H1231" s="90"/>
      <c r="I1231" s="72"/>
      <c r="J1231" s="6"/>
    </row>
    <row r="1232" spans="1:10" x14ac:dyDescent="0.3">
      <c r="A1232" s="6"/>
      <c r="B1232" s="72" t="s">
        <v>4720</v>
      </c>
      <c r="C1232" s="72"/>
      <c r="D1232" s="72"/>
      <c r="E1232" s="72" t="s">
        <v>4833</v>
      </c>
      <c r="F1232" s="72" t="s">
        <v>4832</v>
      </c>
      <c r="G1232" s="72"/>
      <c r="H1232" s="90"/>
      <c r="I1232" s="72"/>
      <c r="J1232" s="6"/>
    </row>
    <row r="1233" spans="1:10" x14ac:dyDescent="0.3">
      <c r="A1233" s="6"/>
      <c r="B1233" s="72" t="s">
        <v>4720</v>
      </c>
      <c r="C1233" s="72"/>
      <c r="D1233" s="72"/>
      <c r="E1233" s="72" t="s">
        <v>4834</v>
      </c>
      <c r="F1233" s="72" t="s">
        <v>4835</v>
      </c>
      <c r="G1233" s="72"/>
      <c r="H1233" s="90"/>
      <c r="I1233" s="72"/>
      <c r="J1233" s="6"/>
    </row>
    <row r="1234" spans="1:10" x14ac:dyDescent="0.3">
      <c r="A1234" s="6"/>
      <c r="B1234" s="72" t="s">
        <v>4720</v>
      </c>
      <c r="C1234" s="72"/>
      <c r="D1234" s="72"/>
      <c r="E1234" s="72" t="s">
        <v>4836</v>
      </c>
      <c r="F1234" s="72" t="s">
        <v>4837</v>
      </c>
      <c r="G1234" s="72"/>
      <c r="H1234" s="90"/>
      <c r="I1234" s="72"/>
      <c r="J1234" s="6"/>
    </row>
    <row r="1235" spans="1:10" x14ac:dyDescent="0.3">
      <c r="A1235" s="6"/>
      <c r="B1235" s="72" t="s">
        <v>4720</v>
      </c>
      <c r="C1235" s="72"/>
      <c r="D1235" s="72"/>
      <c r="E1235" s="72" t="s">
        <v>4838</v>
      </c>
      <c r="F1235" s="72" t="s">
        <v>4839</v>
      </c>
      <c r="G1235" s="72"/>
      <c r="H1235" s="90"/>
      <c r="I1235" s="72"/>
      <c r="J1235" s="6"/>
    </row>
    <row r="1236" spans="1:10" x14ac:dyDescent="0.3">
      <c r="A1236" s="6"/>
      <c r="B1236" s="72" t="s">
        <v>4720</v>
      </c>
      <c r="C1236" s="72"/>
      <c r="D1236" s="72"/>
      <c r="E1236" s="72" t="s">
        <v>4840</v>
      </c>
      <c r="F1236" s="72" t="s">
        <v>4841</v>
      </c>
      <c r="G1236" s="72"/>
      <c r="H1236" s="90"/>
      <c r="I1236" s="72"/>
      <c r="J1236" s="6"/>
    </row>
    <row r="1237" spans="1:10" x14ac:dyDescent="0.3">
      <c r="A1237" s="6"/>
      <c r="B1237" s="72" t="s">
        <v>4720</v>
      </c>
      <c r="C1237" s="72" t="s">
        <v>4842</v>
      </c>
      <c r="D1237" s="72"/>
      <c r="E1237" s="72"/>
      <c r="F1237" s="72" t="s">
        <v>4843</v>
      </c>
      <c r="G1237" s="72"/>
      <c r="H1237" s="90"/>
      <c r="I1237" s="72"/>
      <c r="J1237" s="6"/>
    </row>
    <row r="1238" spans="1:10" x14ac:dyDescent="0.3">
      <c r="A1238" s="6"/>
      <c r="B1238" s="72" t="s">
        <v>4720</v>
      </c>
      <c r="C1238" s="72"/>
      <c r="D1238" s="72" t="s">
        <v>4844</v>
      </c>
      <c r="E1238" s="72"/>
      <c r="F1238" s="72" t="s">
        <v>4845</v>
      </c>
      <c r="G1238" s="72"/>
      <c r="H1238" s="90" t="str">
        <f>CONCATENATE(B1238,".",D1238)</f>
        <v>H.53.1</v>
      </c>
      <c r="I1238" s="72" t="str">
        <f>F1238</f>
        <v>Postdienste von Universaldienstleistungsanbietern</v>
      </c>
      <c r="J1238" s="6"/>
    </row>
    <row r="1239" spans="1:10" x14ac:dyDescent="0.3">
      <c r="A1239" s="6"/>
      <c r="B1239" s="72" t="s">
        <v>4720</v>
      </c>
      <c r="C1239" s="72"/>
      <c r="D1239" s="72"/>
      <c r="E1239" s="72" t="s">
        <v>4846</v>
      </c>
      <c r="F1239" s="72" t="s">
        <v>4845</v>
      </c>
      <c r="G1239" s="72"/>
      <c r="H1239" s="90"/>
      <c r="I1239" s="72"/>
      <c r="J1239" s="6"/>
    </row>
    <row r="1240" spans="1:10" x14ac:dyDescent="0.3">
      <c r="A1240" s="6"/>
      <c r="B1240" s="72" t="s">
        <v>4720</v>
      </c>
      <c r="C1240" s="72"/>
      <c r="D1240" s="72"/>
      <c r="E1240" s="72" t="s">
        <v>4847</v>
      </c>
      <c r="F1240" s="72" t="s">
        <v>4845</v>
      </c>
      <c r="G1240" s="72"/>
      <c r="H1240" s="90"/>
      <c r="I1240" s="72"/>
      <c r="J1240" s="6"/>
    </row>
    <row r="1241" spans="1:10" x14ac:dyDescent="0.3">
      <c r="A1241" s="6"/>
      <c r="B1241" s="72" t="s">
        <v>4720</v>
      </c>
      <c r="C1241" s="72"/>
      <c r="D1241" s="72" t="s">
        <v>4848</v>
      </c>
      <c r="E1241" s="72"/>
      <c r="F1241" s="72" t="s">
        <v>4849</v>
      </c>
      <c r="G1241" s="72"/>
      <c r="H1241" s="90" t="str">
        <f>CONCATENATE(B1241,".",D1241)</f>
        <v>H.53.2</v>
      </c>
      <c r="I1241" s="72" t="str">
        <f>F1241</f>
        <v>Sonstige Post-, Kurier- und Expressdienste</v>
      </c>
      <c r="J1241" s="6"/>
    </row>
    <row r="1242" spans="1:10" x14ac:dyDescent="0.3">
      <c r="A1242" s="6"/>
      <c r="B1242" s="72" t="s">
        <v>4720</v>
      </c>
      <c r="C1242" s="72"/>
      <c r="D1242" s="72"/>
      <c r="E1242" s="72" t="s">
        <v>4850</v>
      </c>
      <c r="F1242" s="72" t="s">
        <v>4849</v>
      </c>
      <c r="G1242" s="72"/>
      <c r="H1242" s="90"/>
      <c r="I1242" s="72"/>
      <c r="J1242" s="6"/>
    </row>
    <row r="1243" spans="1:10" x14ac:dyDescent="0.3">
      <c r="A1243" s="6"/>
      <c r="B1243" s="72" t="s">
        <v>4720</v>
      </c>
      <c r="C1243" s="72"/>
      <c r="D1243" s="72"/>
      <c r="E1243" s="72" t="s">
        <v>4851</v>
      </c>
      <c r="F1243" s="72" t="s">
        <v>4849</v>
      </c>
      <c r="G1243" s="72"/>
      <c r="H1243" s="90"/>
      <c r="I1243" s="72"/>
      <c r="J1243" s="6"/>
    </row>
    <row r="1244" spans="1:10" x14ac:dyDescent="0.3">
      <c r="A1244" s="6"/>
      <c r="B1244" s="72" t="s">
        <v>4852</v>
      </c>
      <c r="C1244" s="72"/>
      <c r="D1244" s="72"/>
      <c r="E1244" s="72"/>
      <c r="F1244" s="72" t="s">
        <v>4853</v>
      </c>
      <c r="G1244" s="72"/>
      <c r="H1244" s="90"/>
      <c r="I1244" s="72"/>
      <c r="J1244" s="6"/>
    </row>
    <row r="1245" spans="1:10" x14ac:dyDescent="0.3">
      <c r="A1245" s="6"/>
      <c r="B1245" s="72" t="s">
        <v>4852</v>
      </c>
      <c r="C1245" s="72" t="s">
        <v>4854</v>
      </c>
      <c r="D1245" s="72"/>
      <c r="E1245" s="72"/>
      <c r="F1245" s="72" t="s">
        <v>4855</v>
      </c>
      <c r="G1245" s="72"/>
      <c r="H1245" s="90"/>
      <c r="I1245" s="72"/>
      <c r="J1245" s="6"/>
    </row>
    <row r="1246" spans="1:10" x14ac:dyDescent="0.3">
      <c r="A1246" s="6"/>
      <c r="B1246" s="72" t="s">
        <v>4852</v>
      </c>
      <c r="C1246" s="72"/>
      <c r="D1246" s="72" t="s">
        <v>4856</v>
      </c>
      <c r="E1246" s="72"/>
      <c r="F1246" s="72" t="s">
        <v>4857</v>
      </c>
      <c r="G1246" s="72"/>
      <c r="H1246" s="90" t="str">
        <f>CONCATENATE(B1246,".",D1246)</f>
        <v>I.55.1</v>
      </c>
      <c r="I1246" s="72" t="str">
        <f>F1246</f>
        <v>Hotels, Gasthöfe und Pensionen</v>
      </c>
      <c r="J1246" s="6"/>
    </row>
    <row r="1247" spans="1:10" x14ac:dyDescent="0.3">
      <c r="A1247" s="6"/>
      <c r="B1247" s="72" t="s">
        <v>4852</v>
      </c>
      <c r="C1247" s="72"/>
      <c r="D1247" s="72"/>
      <c r="E1247" s="72" t="s">
        <v>4858</v>
      </c>
      <c r="F1247" s="72" t="s">
        <v>4857</v>
      </c>
      <c r="G1247" s="72"/>
      <c r="H1247" s="90"/>
      <c r="I1247" s="72"/>
      <c r="J1247" s="6"/>
    </row>
    <row r="1248" spans="1:10" x14ac:dyDescent="0.3">
      <c r="A1248" s="6"/>
      <c r="B1248" s="72" t="s">
        <v>4852</v>
      </c>
      <c r="C1248" s="72"/>
      <c r="D1248" s="72"/>
      <c r="E1248" s="72" t="s">
        <v>4859</v>
      </c>
      <c r="F1248" s="72" t="s">
        <v>4860</v>
      </c>
      <c r="G1248" s="72"/>
      <c r="H1248" s="90"/>
      <c r="I1248" s="72"/>
      <c r="J1248" s="6"/>
    </row>
    <row r="1249" spans="1:10" x14ac:dyDescent="0.3">
      <c r="A1249" s="6"/>
      <c r="B1249" s="72" t="s">
        <v>4852</v>
      </c>
      <c r="C1249" s="72"/>
      <c r="D1249" s="72"/>
      <c r="E1249" s="72" t="s">
        <v>4861</v>
      </c>
      <c r="F1249" s="72" t="s">
        <v>4862</v>
      </c>
      <c r="G1249" s="72"/>
      <c r="H1249" s="90"/>
      <c r="I1249" s="72"/>
      <c r="J1249" s="6"/>
    </row>
    <row r="1250" spans="1:10" x14ac:dyDescent="0.3">
      <c r="A1250" s="6"/>
      <c r="B1250" s="72" t="s">
        <v>4852</v>
      </c>
      <c r="C1250" s="72"/>
      <c r="D1250" s="72"/>
      <c r="E1250" s="72" t="s">
        <v>4863</v>
      </c>
      <c r="F1250" s="72" t="s">
        <v>4864</v>
      </c>
      <c r="G1250" s="72"/>
      <c r="H1250" s="90"/>
      <c r="I1250" s="72"/>
      <c r="J1250" s="6"/>
    </row>
    <row r="1251" spans="1:10" x14ac:dyDescent="0.3">
      <c r="A1251" s="6"/>
      <c r="B1251" s="72" t="s">
        <v>4852</v>
      </c>
      <c r="C1251" s="72"/>
      <c r="D1251" s="72"/>
      <c r="E1251" s="72" t="s">
        <v>4865</v>
      </c>
      <c r="F1251" s="72" t="s">
        <v>4866</v>
      </c>
      <c r="G1251" s="72"/>
      <c r="H1251" s="90"/>
      <c r="I1251" s="72"/>
      <c r="J1251" s="6"/>
    </row>
    <row r="1252" spans="1:10" x14ac:dyDescent="0.3">
      <c r="A1252" s="6"/>
      <c r="B1252" s="72" t="s">
        <v>4852</v>
      </c>
      <c r="C1252" s="72"/>
      <c r="D1252" s="72" t="s">
        <v>4867</v>
      </c>
      <c r="E1252" s="72"/>
      <c r="F1252" s="72" t="s">
        <v>4868</v>
      </c>
      <c r="G1252" s="72"/>
      <c r="H1252" s="90" t="str">
        <f>CONCATENATE(B1252,".",D1252)</f>
        <v>I.55.2</v>
      </c>
      <c r="I1252" s="72" t="str">
        <f>F1252</f>
        <v>Ferienunterkünfte und ähnliche Beherbergungsstätten</v>
      </c>
      <c r="J1252" s="6"/>
    </row>
    <row r="1253" spans="1:10" x14ac:dyDescent="0.3">
      <c r="A1253" s="6"/>
      <c r="B1253" s="72" t="s">
        <v>4852</v>
      </c>
      <c r="C1253" s="72"/>
      <c r="D1253" s="72"/>
      <c r="E1253" s="72" t="s">
        <v>4869</v>
      </c>
      <c r="F1253" s="72" t="s">
        <v>4868</v>
      </c>
      <c r="G1253" s="72"/>
      <c r="H1253" s="90"/>
      <c r="I1253" s="72"/>
      <c r="J1253" s="6"/>
    </row>
    <row r="1254" spans="1:10" x14ac:dyDescent="0.3">
      <c r="A1254" s="6"/>
      <c r="B1254" s="72" t="s">
        <v>4852</v>
      </c>
      <c r="C1254" s="72"/>
      <c r="D1254" s="72"/>
      <c r="E1254" s="72" t="s">
        <v>4870</v>
      </c>
      <c r="F1254" s="72" t="s">
        <v>4871</v>
      </c>
      <c r="G1254" s="72"/>
      <c r="H1254" s="90"/>
      <c r="I1254" s="72"/>
      <c r="J1254" s="6"/>
    </row>
    <row r="1255" spans="1:10" x14ac:dyDescent="0.3">
      <c r="A1255" s="6"/>
      <c r="B1255" s="72" t="s">
        <v>4852</v>
      </c>
      <c r="C1255" s="72"/>
      <c r="D1255" s="72"/>
      <c r="E1255" s="72" t="s">
        <v>4872</v>
      </c>
      <c r="F1255" s="72" t="s">
        <v>4873</v>
      </c>
      <c r="G1255" s="72"/>
      <c r="H1255" s="90"/>
      <c r="I1255" s="72"/>
      <c r="J1255" s="6"/>
    </row>
    <row r="1256" spans="1:10" x14ac:dyDescent="0.3">
      <c r="A1256" s="6"/>
      <c r="B1256" s="72" t="s">
        <v>4852</v>
      </c>
      <c r="C1256" s="72"/>
      <c r="D1256" s="72"/>
      <c r="E1256" s="72" t="s">
        <v>4874</v>
      </c>
      <c r="F1256" s="72" t="s">
        <v>4875</v>
      </c>
      <c r="G1256" s="72"/>
      <c r="H1256" s="90"/>
      <c r="I1256" s="72"/>
      <c r="J1256" s="6"/>
    </row>
    <row r="1257" spans="1:10" x14ac:dyDescent="0.3">
      <c r="A1257" s="6"/>
      <c r="B1257" s="72" t="s">
        <v>4852</v>
      </c>
      <c r="C1257" s="72"/>
      <c r="D1257" s="72"/>
      <c r="E1257" s="72" t="s">
        <v>4876</v>
      </c>
      <c r="F1257" s="72" t="s">
        <v>4877</v>
      </c>
      <c r="G1257" s="72"/>
      <c r="H1257" s="90"/>
      <c r="I1257" s="72"/>
      <c r="J1257" s="6"/>
    </row>
    <row r="1258" spans="1:10" x14ac:dyDescent="0.3">
      <c r="A1258" s="6"/>
      <c r="B1258" s="72" t="s">
        <v>4852</v>
      </c>
      <c r="C1258" s="72"/>
      <c r="D1258" s="72" t="s">
        <v>4878</v>
      </c>
      <c r="E1258" s="72"/>
      <c r="F1258" s="72" t="s">
        <v>4879</v>
      </c>
      <c r="G1258" s="72"/>
      <c r="H1258" s="90" t="str">
        <f>CONCATENATE(B1258,".",D1258)</f>
        <v>I.55.3</v>
      </c>
      <c r="I1258" s="72" t="str">
        <f>F1258</f>
        <v>Campingplätze</v>
      </c>
      <c r="J1258" s="6"/>
    </row>
    <row r="1259" spans="1:10" x14ac:dyDescent="0.3">
      <c r="A1259" s="6"/>
      <c r="B1259" s="72" t="s">
        <v>4852</v>
      </c>
      <c r="C1259" s="72"/>
      <c r="D1259" s="72"/>
      <c r="E1259" s="72" t="s">
        <v>4880</v>
      </c>
      <c r="F1259" s="72" t="s">
        <v>4879</v>
      </c>
      <c r="G1259" s="72"/>
      <c r="H1259" s="90"/>
      <c r="I1259" s="72"/>
      <c r="J1259" s="6"/>
    </row>
    <row r="1260" spans="1:10" x14ac:dyDescent="0.3">
      <c r="A1260" s="6"/>
      <c r="B1260" s="72" t="s">
        <v>4852</v>
      </c>
      <c r="C1260" s="72"/>
      <c r="D1260" s="72"/>
      <c r="E1260" s="72" t="s">
        <v>4881</v>
      </c>
      <c r="F1260" s="72" t="s">
        <v>4879</v>
      </c>
      <c r="G1260" s="72"/>
      <c r="H1260" s="90"/>
      <c r="I1260" s="72"/>
      <c r="J1260" s="6"/>
    </row>
    <row r="1261" spans="1:10" x14ac:dyDescent="0.3">
      <c r="A1261" s="6"/>
      <c r="B1261" s="72" t="s">
        <v>4852</v>
      </c>
      <c r="C1261" s="72"/>
      <c r="D1261" s="72" t="s">
        <v>4882</v>
      </c>
      <c r="E1261" s="72"/>
      <c r="F1261" s="72" t="s">
        <v>4883</v>
      </c>
      <c r="G1261" s="72"/>
      <c r="H1261" s="90" t="str">
        <f>CONCATENATE(B1261,".",D1261)</f>
        <v>I.55.9</v>
      </c>
      <c r="I1261" s="72" t="str">
        <f>F1261</f>
        <v>Sonstige Beherbergungsstätten</v>
      </c>
      <c r="J1261" s="6"/>
    </row>
    <row r="1262" spans="1:10" x14ac:dyDescent="0.3">
      <c r="A1262" s="6"/>
      <c r="B1262" s="72" t="s">
        <v>4852</v>
      </c>
      <c r="C1262" s="72"/>
      <c r="D1262" s="72"/>
      <c r="E1262" s="72" t="s">
        <v>4884</v>
      </c>
      <c r="F1262" s="72" t="s">
        <v>4883</v>
      </c>
      <c r="G1262" s="72"/>
      <c r="H1262" s="90"/>
      <c r="I1262" s="72"/>
      <c r="J1262" s="6"/>
    </row>
    <row r="1263" spans="1:10" x14ac:dyDescent="0.3">
      <c r="A1263" s="6"/>
      <c r="B1263" s="72" t="s">
        <v>4852</v>
      </c>
      <c r="C1263" s="72"/>
      <c r="D1263" s="72"/>
      <c r="E1263" s="72" t="s">
        <v>4885</v>
      </c>
      <c r="F1263" s="72" t="s">
        <v>4886</v>
      </c>
      <c r="G1263" s="72"/>
      <c r="H1263" s="90"/>
      <c r="I1263" s="72"/>
      <c r="J1263" s="6"/>
    </row>
    <row r="1264" spans="1:10" x14ac:dyDescent="0.3">
      <c r="A1264" s="6"/>
      <c r="B1264" s="72" t="s">
        <v>4852</v>
      </c>
      <c r="C1264" s="72"/>
      <c r="D1264" s="72"/>
      <c r="E1264" s="72" t="s">
        <v>4887</v>
      </c>
      <c r="F1264" s="72" t="s">
        <v>4888</v>
      </c>
      <c r="G1264" s="72"/>
      <c r="H1264" s="90"/>
      <c r="I1264" s="72"/>
      <c r="J1264" s="6"/>
    </row>
    <row r="1265" spans="1:10" x14ac:dyDescent="0.3">
      <c r="A1265" s="6"/>
      <c r="B1265" s="72" t="s">
        <v>4852</v>
      </c>
      <c r="C1265" s="72" t="s">
        <v>4889</v>
      </c>
      <c r="D1265" s="72"/>
      <c r="E1265" s="72"/>
      <c r="F1265" s="72" t="s">
        <v>4890</v>
      </c>
      <c r="G1265" s="72"/>
      <c r="H1265" s="90"/>
      <c r="I1265" s="72"/>
      <c r="J1265" s="6"/>
    </row>
    <row r="1266" spans="1:10" x14ac:dyDescent="0.3">
      <c r="A1266" s="6"/>
      <c r="B1266" s="72" t="s">
        <v>4852</v>
      </c>
      <c r="C1266" s="72"/>
      <c r="D1266" s="72" t="s">
        <v>4891</v>
      </c>
      <c r="E1266" s="72"/>
      <c r="F1266" s="72" t="s">
        <v>4892</v>
      </c>
      <c r="G1266" s="72"/>
      <c r="H1266" s="90" t="str">
        <f>CONCATENATE(B1266,".",D1266)</f>
        <v>I.56.1</v>
      </c>
      <c r="I1266" s="72" t="str">
        <f>F1266</f>
        <v>Restaurants, Gaststätten, Imbissstuben, Cafés, Eissalons u. Ä.</v>
      </c>
      <c r="J1266" s="6"/>
    </row>
    <row r="1267" spans="1:10" x14ac:dyDescent="0.3">
      <c r="A1267" s="6"/>
      <c r="B1267" s="72" t="s">
        <v>4852</v>
      </c>
      <c r="C1267" s="72"/>
      <c r="D1267" s="72"/>
      <c r="E1267" s="72" t="s">
        <v>4893</v>
      </c>
      <c r="F1267" s="72" t="s">
        <v>4894</v>
      </c>
      <c r="G1267" s="72"/>
      <c r="H1267" s="90"/>
      <c r="I1267" s="72"/>
      <c r="J1267" s="6"/>
    </row>
    <row r="1268" spans="1:10" x14ac:dyDescent="0.3">
      <c r="A1268" s="6"/>
      <c r="B1268" s="72" t="s">
        <v>4852</v>
      </c>
      <c r="C1268" s="72"/>
      <c r="D1268" s="72"/>
      <c r="E1268" s="72" t="s">
        <v>4895</v>
      </c>
      <c r="F1268" s="72" t="s">
        <v>4896</v>
      </c>
      <c r="G1268" s="72"/>
      <c r="H1268" s="90"/>
      <c r="I1268" s="72"/>
      <c r="J1268" s="6"/>
    </row>
    <row r="1269" spans="1:10" x14ac:dyDescent="0.3">
      <c r="A1269" s="6"/>
      <c r="B1269" s="72" t="s">
        <v>4852</v>
      </c>
      <c r="C1269" s="72"/>
      <c r="D1269" s="72"/>
      <c r="E1269" s="72" t="s">
        <v>4897</v>
      </c>
      <c r="F1269" s="72" t="s">
        <v>4898</v>
      </c>
      <c r="G1269" s="72"/>
      <c r="H1269" s="90"/>
      <c r="I1269" s="72"/>
      <c r="J1269" s="6"/>
    </row>
    <row r="1270" spans="1:10" x14ac:dyDescent="0.3">
      <c r="A1270" s="6"/>
      <c r="B1270" s="72" t="s">
        <v>4852</v>
      </c>
      <c r="C1270" s="72"/>
      <c r="D1270" s="72"/>
      <c r="E1270" s="72" t="s">
        <v>4899</v>
      </c>
      <c r="F1270" s="72" t="s">
        <v>4900</v>
      </c>
      <c r="G1270" s="72"/>
      <c r="H1270" s="90"/>
      <c r="I1270" s="72"/>
      <c r="J1270" s="6"/>
    </row>
    <row r="1271" spans="1:10" x14ac:dyDescent="0.3">
      <c r="A1271" s="6"/>
      <c r="B1271" s="72" t="s">
        <v>4852</v>
      </c>
      <c r="C1271" s="72"/>
      <c r="D1271" s="72"/>
      <c r="E1271" s="72" t="s">
        <v>4901</v>
      </c>
      <c r="F1271" s="72" t="s">
        <v>4902</v>
      </c>
      <c r="G1271" s="72"/>
      <c r="H1271" s="90"/>
      <c r="I1271" s="72"/>
      <c r="J1271" s="6"/>
    </row>
    <row r="1272" spans="1:10" x14ac:dyDescent="0.3">
      <c r="A1272" s="6"/>
      <c r="B1272" s="72" t="s">
        <v>4852</v>
      </c>
      <c r="C1272" s="72"/>
      <c r="D1272" s="72"/>
      <c r="E1272" s="72" t="s">
        <v>4903</v>
      </c>
      <c r="F1272" s="72" t="s">
        <v>4904</v>
      </c>
      <c r="G1272" s="72"/>
      <c r="H1272" s="90"/>
      <c r="I1272" s="72"/>
      <c r="J1272" s="6"/>
    </row>
    <row r="1273" spans="1:10" x14ac:dyDescent="0.3">
      <c r="A1273" s="6"/>
      <c r="B1273" s="72" t="s">
        <v>4852</v>
      </c>
      <c r="C1273" s="72"/>
      <c r="D1273" s="72" t="s">
        <v>4905</v>
      </c>
      <c r="E1273" s="72"/>
      <c r="F1273" s="72" t="s">
        <v>4906</v>
      </c>
      <c r="G1273" s="72"/>
      <c r="H1273" s="90" t="str">
        <f>CONCATENATE(B1273,".",D1273)</f>
        <v>I.56.2</v>
      </c>
      <c r="I1273" s="72" t="str">
        <f>F1273</f>
        <v>Caterer und Erbringung sonstiger Verpflegungsdienstleistungen</v>
      </c>
      <c r="J1273" s="6"/>
    </row>
    <row r="1274" spans="1:10" x14ac:dyDescent="0.3">
      <c r="A1274" s="6"/>
      <c r="B1274" s="72" t="s">
        <v>4852</v>
      </c>
      <c r="C1274" s="72"/>
      <c r="D1274" s="72"/>
      <c r="E1274" s="72" t="s">
        <v>4907</v>
      </c>
      <c r="F1274" s="72" t="s">
        <v>4908</v>
      </c>
      <c r="G1274" s="72"/>
      <c r="H1274" s="90"/>
      <c r="I1274" s="72"/>
      <c r="J1274" s="6"/>
    </row>
    <row r="1275" spans="1:10" x14ac:dyDescent="0.3">
      <c r="A1275" s="6"/>
      <c r="B1275" s="72" t="s">
        <v>4852</v>
      </c>
      <c r="C1275" s="72"/>
      <c r="D1275" s="72"/>
      <c r="E1275" s="72" t="s">
        <v>4909</v>
      </c>
      <c r="F1275" s="72" t="s">
        <v>4908</v>
      </c>
      <c r="G1275" s="72"/>
      <c r="H1275" s="90"/>
      <c r="I1275" s="72"/>
      <c r="J1275" s="6"/>
    </row>
    <row r="1276" spans="1:10" x14ac:dyDescent="0.3">
      <c r="A1276" s="6"/>
      <c r="B1276" s="72" t="s">
        <v>4852</v>
      </c>
      <c r="C1276" s="72"/>
      <c r="D1276" s="72"/>
      <c r="E1276" s="72" t="s">
        <v>4910</v>
      </c>
      <c r="F1276" s="72" t="s">
        <v>4911</v>
      </c>
      <c r="G1276" s="72"/>
      <c r="H1276" s="90"/>
      <c r="I1276" s="72"/>
      <c r="J1276" s="6"/>
    </row>
    <row r="1277" spans="1:10" x14ac:dyDescent="0.3">
      <c r="A1277" s="6"/>
      <c r="B1277" s="72" t="s">
        <v>4852</v>
      </c>
      <c r="C1277" s="72"/>
      <c r="D1277" s="72"/>
      <c r="E1277" s="72" t="s">
        <v>4912</v>
      </c>
      <c r="F1277" s="72" t="s">
        <v>4911</v>
      </c>
      <c r="G1277" s="72"/>
      <c r="H1277" s="90"/>
      <c r="I1277" s="72"/>
      <c r="J1277" s="6"/>
    </row>
    <row r="1278" spans="1:10" x14ac:dyDescent="0.3">
      <c r="A1278" s="6"/>
      <c r="B1278" s="72" t="s">
        <v>4852</v>
      </c>
      <c r="C1278" s="72"/>
      <c r="D1278" s="72" t="s">
        <v>4913</v>
      </c>
      <c r="E1278" s="72"/>
      <c r="F1278" s="72" t="s">
        <v>4914</v>
      </c>
      <c r="G1278" s="72"/>
      <c r="H1278" s="90" t="str">
        <f>CONCATENATE(B1278,".",D1278)</f>
        <v>I.56.3</v>
      </c>
      <c r="I1278" s="72" t="str">
        <f>F1278</f>
        <v>Ausschank von Getränken</v>
      </c>
      <c r="J1278" s="6"/>
    </row>
    <row r="1279" spans="1:10" x14ac:dyDescent="0.3">
      <c r="A1279" s="6"/>
      <c r="B1279" s="72" t="s">
        <v>4852</v>
      </c>
      <c r="C1279" s="72"/>
      <c r="D1279" s="72"/>
      <c r="E1279" s="72" t="s">
        <v>4915</v>
      </c>
      <c r="F1279" s="72" t="s">
        <v>4914</v>
      </c>
      <c r="G1279" s="72"/>
      <c r="H1279" s="90"/>
      <c r="I1279" s="72"/>
      <c r="J1279" s="6"/>
    </row>
    <row r="1280" spans="1:10" x14ac:dyDescent="0.3">
      <c r="A1280" s="6"/>
      <c r="B1280" s="72" t="s">
        <v>4852</v>
      </c>
      <c r="C1280" s="72"/>
      <c r="D1280" s="72"/>
      <c r="E1280" s="72" t="s">
        <v>4916</v>
      </c>
      <c r="F1280" s="72" t="s">
        <v>4917</v>
      </c>
      <c r="G1280" s="72"/>
      <c r="H1280" s="90"/>
      <c r="I1280" s="72"/>
      <c r="J1280" s="6"/>
    </row>
    <row r="1281" spans="1:10" x14ac:dyDescent="0.3">
      <c r="A1281" s="6"/>
      <c r="B1281" s="72" t="s">
        <v>4852</v>
      </c>
      <c r="C1281" s="72"/>
      <c r="D1281" s="72"/>
      <c r="E1281" s="72" t="s">
        <v>4918</v>
      </c>
      <c r="F1281" s="72" t="s">
        <v>4919</v>
      </c>
      <c r="G1281" s="72"/>
      <c r="H1281" s="90"/>
      <c r="I1281" s="72"/>
      <c r="J1281" s="6"/>
    </row>
    <row r="1282" spans="1:10" x14ac:dyDescent="0.3">
      <c r="A1282" s="6"/>
      <c r="B1282" s="72" t="s">
        <v>4852</v>
      </c>
      <c r="C1282" s="72"/>
      <c r="D1282" s="72"/>
      <c r="E1282" s="72" t="s">
        <v>4920</v>
      </c>
      <c r="F1282" s="72" t="s">
        <v>4921</v>
      </c>
      <c r="G1282" s="72"/>
      <c r="H1282" s="90"/>
      <c r="I1282" s="72"/>
      <c r="J1282" s="6"/>
    </row>
    <row r="1283" spans="1:10" x14ac:dyDescent="0.3">
      <c r="A1283" s="6"/>
      <c r="B1283" s="72" t="s">
        <v>4852</v>
      </c>
      <c r="C1283" s="72"/>
      <c r="D1283" s="72"/>
      <c r="E1283" s="72" t="s">
        <v>4922</v>
      </c>
      <c r="F1283" s="72" t="s">
        <v>4923</v>
      </c>
      <c r="G1283" s="72"/>
      <c r="H1283" s="90"/>
      <c r="I1283" s="72"/>
      <c r="J1283" s="6"/>
    </row>
    <row r="1284" spans="1:10" x14ac:dyDescent="0.3">
      <c r="A1284" s="6"/>
      <c r="B1284" s="72" t="s">
        <v>4852</v>
      </c>
      <c r="C1284" s="72"/>
      <c r="D1284" s="72"/>
      <c r="E1284" s="72" t="s">
        <v>4924</v>
      </c>
      <c r="F1284" s="72" t="s">
        <v>4925</v>
      </c>
      <c r="G1284" s="72"/>
      <c r="H1284" s="90"/>
      <c r="I1284" s="72"/>
      <c r="J1284" s="6"/>
    </row>
    <row r="1285" spans="1:10" x14ac:dyDescent="0.3">
      <c r="A1285" s="6"/>
      <c r="B1285" s="72" t="s">
        <v>4926</v>
      </c>
      <c r="C1285" s="72"/>
      <c r="D1285" s="72"/>
      <c r="E1285" s="72"/>
      <c r="F1285" s="72" t="s">
        <v>4927</v>
      </c>
      <c r="G1285" s="72"/>
      <c r="H1285" s="90"/>
      <c r="I1285" s="72"/>
      <c r="J1285" s="6"/>
    </row>
    <row r="1286" spans="1:10" x14ac:dyDescent="0.3">
      <c r="A1286" s="6"/>
      <c r="B1286" s="72" t="s">
        <v>4926</v>
      </c>
      <c r="C1286" s="72" t="s">
        <v>4928</v>
      </c>
      <c r="D1286" s="72"/>
      <c r="E1286" s="72"/>
      <c r="F1286" s="72" t="s">
        <v>4929</v>
      </c>
      <c r="G1286" s="72"/>
      <c r="H1286" s="90"/>
      <c r="I1286" s="72"/>
      <c r="J1286" s="6"/>
    </row>
    <row r="1287" spans="1:10" x14ac:dyDescent="0.3">
      <c r="A1287" s="6"/>
      <c r="B1287" s="72" t="s">
        <v>4926</v>
      </c>
      <c r="C1287" s="72"/>
      <c r="D1287" s="72" t="s">
        <v>4930</v>
      </c>
      <c r="E1287" s="72"/>
      <c r="F1287" s="72" t="s">
        <v>4931</v>
      </c>
      <c r="G1287" s="72"/>
      <c r="H1287" s="90" t="str">
        <f>CONCATENATE(B1287,".",D1287)</f>
        <v>J.58.1</v>
      </c>
      <c r="I1287" s="72" t="str">
        <f>F1287</f>
        <v>Verlegen von Büchern und Zeitschriften; sonstiges Verlagswesen (ohne Software)</v>
      </c>
      <c r="J1287" s="6"/>
    </row>
    <row r="1288" spans="1:10" x14ac:dyDescent="0.3">
      <c r="A1288" s="6"/>
      <c r="B1288" s="72" t="s">
        <v>4926</v>
      </c>
      <c r="C1288" s="72"/>
      <c r="D1288" s="72"/>
      <c r="E1288" s="72" t="s">
        <v>4932</v>
      </c>
      <c r="F1288" s="72" t="s">
        <v>4933</v>
      </c>
      <c r="G1288" s="72"/>
      <c r="H1288" s="90"/>
      <c r="I1288" s="72"/>
      <c r="J1288" s="6"/>
    </row>
    <row r="1289" spans="1:10" x14ac:dyDescent="0.3">
      <c r="A1289" s="6"/>
      <c r="B1289" s="72" t="s">
        <v>4926</v>
      </c>
      <c r="C1289" s="72"/>
      <c r="D1289" s="72"/>
      <c r="E1289" s="72" t="s">
        <v>4934</v>
      </c>
      <c r="F1289" s="72" t="s">
        <v>4933</v>
      </c>
      <c r="G1289" s="72"/>
      <c r="H1289" s="90"/>
      <c r="I1289" s="72"/>
      <c r="J1289" s="6"/>
    </row>
    <row r="1290" spans="1:10" x14ac:dyDescent="0.3">
      <c r="A1290" s="6"/>
      <c r="B1290" s="72" t="s">
        <v>4926</v>
      </c>
      <c r="C1290" s="72"/>
      <c r="D1290" s="72"/>
      <c r="E1290" s="72" t="s">
        <v>4935</v>
      </c>
      <c r="F1290" s="72" t="s">
        <v>4936</v>
      </c>
      <c r="G1290" s="72"/>
      <c r="H1290" s="90"/>
      <c r="I1290" s="72"/>
      <c r="J1290" s="6"/>
    </row>
    <row r="1291" spans="1:10" x14ac:dyDescent="0.3">
      <c r="A1291" s="6"/>
      <c r="B1291" s="72" t="s">
        <v>4926</v>
      </c>
      <c r="C1291" s="72"/>
      <c r="D1291" s="72"/>
      <c r="E1291" s="72" t="s">
        <v>4937</v>
      </c>
      <c r="F1291" s="72" t="s">
        <v>4936</v>
      </c>
      <c r="G1291" s="72"/>
      <c r="H1291" s="90"/>
      <c r="I1291" s="72"/>
      <c r="J1291" s="6"/>
    </row>
    <row r="1292" spans="1:10" x14ac:dyDescent="0.3">
      <c r="A1292" s="6"/>
      <c r="B1292" s="72" t="s">
        <v>4926</v>
      </c>
      <c r="C1292" s="72"/>
      <c r="D1292" s="72"/>
      <c r="E1292" s="72" t="s">
        <v>4938</v>
      </c>
      <c r="F1292" s="72" t="s">
        <v>4939</v>
      </c>
      <c r="G1292" s="72"/>
      <c r="H1292" s="90"/>
      <c r="I1292" s="72"/>
      <c r="J1292" s="6"/>
    </row>
    <row r="1293" spans="1:10" x14ac:dyDescent="0.3">
      <c r="A1293" s="6"/>
      <c r="B1293" s="72" t="s">
        <v>4926</v>
      </c>
      <c r="C1293" s="72"/>
      <c r="D1293" s="72"/>
      <c r="E1293" s="72" t="s">
        <v>4940</v>
      </c>
      <c r="F1293" s="72" t="s">
        <v>4939</v>
      </c>
      <c r="G1293" s="72"/>
      <c r="H1293" s="90"/>
      <c r="I1293" s="72"/>
      <c r="J1293" s="6"/>
    </row>
    <row r="1294" spans="1:10" x14ac:dyDescent="0.3">
      <c r="A1294" s="6"/>
      <c r="B1294" s="72" t="s">
        <v>4926</v>
      </c>
      <c r="C1294" s="72"/>
      <c r="D1294" s="72"/>
      <c r="E1294" s="72" t="s">
        <v>4941</v>
      </c>
      <c r="F1294" s="72" t="s">
        <v>4942</v>
      </c>
      <c r="G1294" s="72"/>
      <c r="H1294" s="90"/>
      <c r="I1294" s="72"/>
      <c r="J1294" s="6"/>
    </row>
    <row r="1295" spans="1:10" x14ac:dyDescent="0.3">
      <c r="A1295" s="6"/>
      <c r="B1295" s="72" t="s">
        <v>4926</v>
      </c>
      <c r="C1295" s="72"/>
      <c r="D1295" s="72"/>
      <c r="E1295" s="72" t="s">
        <v>4943</v>
      </c>
      <c r="F1295" s="72" t="s">
        <v>4942</v>
      </c>
      <c r="G1295" s="72"/>
      <c r="H1295" s="90"/>
      <c r="I1295" s="72"/>
      <c r="J1295" s="6"/>
    </row>
    <row r="1296" spans="1:10" x14ac:dyDescent="0.3">
      <c r="A1296" s="6"/>
      <c r="B1296" s="72" t="s">
        <v>4926</v>
      </c>
      <c r="C1296" s="72"/>
      <c r="D1296" s="72"/>
      <c r="E1296" s="72" t="s">
        <v>4944</v>
      </c>
      <c r="F1296" s="72" t="s">
        <v>4945</v>
      </c>
      <c r="G1296" s="72"/>
      <c r="H1296" s="90"/>
      <c r="I1296" s="72"/>
      <c r="J1296" s="6"/>
    </row>
    <row r="1297" spans="1:10" x14ac:dyDescent="0.3">
      <c r="A1297" s="6"/>
      <c r="B1297" s="72" t="s">
        <v>4926</v>
      </c>
      <c r="C1297" s="72"/>
      <c r="D1297" s="72"/>
      <c r="E1297" s="72" t="s">
        <v>4946</v>
      </c>
      <c r="F1297" s="72" t="s">
        <v>4945</v>
      </c>
      <c r="G1297" s="72"/>
      <c r="H1297" s="90"/>
      <c r="I1297" s="72"/>
      <c r="J1297" s="6"/>
    </row>
    <row r="1298" spans="1:10" x14ac:dyDescent="0.3">
      <c r="A1298" s="6"/>
      <c r="B1298" s="72" t="s">
        <v>4926</v>
      </c>
      <c r="C1298" s="72"/>
      <c r="D1298" s="72" t="s">
        <v>4947</v>
      </c>
      <c r="E1298" s="72"/>
      <c r="F1298" s="72" t="s">
        <v>4948</v>
      </c>
      <c r="G1298" s="72"/>
      <c r="H1298" s="90" t="str">
        <f>CONCATENATE(B1298,".",D1298)</f>
        <v>J.58.2</v>
      </c>
      <c r="I1298" s="72" t="str">
        <f>F1298</f>
        <v>Verlegen von Software</v>
      </c>
      <c r="J1298" s="6"/>
    </row>
    <row r="1299" spans="1:10" x14ac:dyDescent="0.3">
      <c r="A1299" s="6"/>
      <c r="B1299" s="72" t="s">
        <v>4926</v>
      </c>
      <c r="C1299" s="72"/>
      <c r="D1299" s="72"/>
      <c r="E1299" s="72" t="s">
        <v>4949</v>
      </c>
      <c r="F1299" s="72" t="s">
        <v>4950</v>
      </c>
      <c r="G1299" s="72"/>
      <c r="H1299" s="90"/>
      <c r="I1299" s="72"/>
      <c r="J1299" s="6"/>
    </row>
    <row r="1300" spans="1:10" x14ac:dyDescent="0.3">
      <c r="A1300" s="6"/>
      <c r="B1300" s="72" t="s">
        <v>4926</v>
      </c>
      <c r="C1300" s="72"/>
      <c r="D1300" s="72"/>
      <c r="E1300" s="72" t="s">
        <v>4951</v>
      </c>
      <c r="F1300" s="72" t="s">
        <v>4950</v>
      </c>
      <c r="G1300" s="72"/>
      <c r="H1300" s="90"/>
      <c r="I1300" s="72"/>
      <c r="J1300" s="6"/>
    </row>
    <row r="1301" spans="1:10" x14ac:dyDescent="0.3">
      <c r="A1301" s="6"/>
      <c r="B1301" s="72" t="s">
        <v>4926</v>
      </c>
      <c r="C1301" s="72"/>
      <c r="D1301" s="72"/>
      <c r="E1301" s="72" t="s">
        <v>4952</v>
      </c>
      <c r="F1301" s="72" t="s">
        <v>4953</v>
      </c>
      <c r="G1301" s="72"/>
      <c r="H1301" s="90"/>
      <c r="I1301" s="72"/>
      <c r="J1301" s="6"/>
    </row>
    <row r="1302" spans="1:10" x14ac:dyDescent="0.3">
      <c r="A1302" s="6"/>
      <c r="B1302" s="72" t="s">
        <v>4926</v>
      </c>
      <c r="C1302" s="72"/>
      <c r="D1302" s="72"/>
      <c r="E1302" s="72" t="s">
        <v>4954</v>
      </c>
      <c r="F1302" s="72" t="s">
        <v>4953</v>
      </c>
      <c r="G1302" s="72"/>
      <c r="H1302" s="90"/>
      <c r="I1302" s="72"/>
      <c r="J1302" s="6"/>
    </row>
    <row r="1303" spans="1:10" x14ac:dyDescent="0.3">
      <c r="A1303" s="6"/>
      <c r="B1303" s="72" t="s">
        <v>4926</v>
      </c>
      <c r="C1303" s="72" t="s">
        <v>4955</v>
      </c>
      <c r="D1303" s="72"/>
      <c r="E1303" s="72"/>
      <c r="F1303" s="72" t="s">
        <v>4956</v>
      </c>
      <c r="G1303" s="72"/>
      <c r="H1303" s="90"/>
      <c r="I1303" s="72"/>
      <c r="J1303" s="6"/>
    </row>
    <row r="1304" spans="1:10" x14ac:dyDescent="0.3">
      <c r="A1304" s="6"/>
      <c r="B1304" s="72" t="s">
        <v>4926</v>
      </c>
      <c r="C1304" s="72"/>
      <c r="D1304" s="72" t="s">
        <v>4957</v>
      </c>
      <c r="E1304" s="72"/>
      <c r="F1304" s="72" t="s">
        <v>4958</v>
      </c>
      <c r="G1304" s="72"/>
      <c r="H1304" s="90" t="str">
        <f>CONCATENATE(B1304,".",D1304)</f>
        <v>J.59.1</v>
      </c>
      <c r="I1304" s="72" t="str">
        <f>F1304</f>
        <v>Herstellung von Filmen und Fernsehprogrammen, deren Verleih und Vertrieb; Kinos</v>
      </c>
      <c r="J1304" s="6"/>
    </row>
    <row r="1305" spans="1:10" x14ac:dyDescent="0.3">
      <c r="A1305" s="6"/>
      <c r="B1305" s="72" t="s">
        <v>4926</v>
      </c>
      <c r="C1305" s="72"/>
      <c r="D1305" s="72"/>
      <c r="E1305" s="72" t="s">
        <v>4959</v>
      </c>
      <c r="F1305" s="72" t="s">
        <v>4960</v>
      </c>
      <c r="G1305" s="72"/>
      <c r="H1305" s="90"/>
      <c r="I1305" s="72"/>
      <c r="J1305" s="6"/>
    </row>
    <row r="1306" spans="1:10" x14ac:dyDescent="0.3">
      <c r="A1306" s="6"/>
      <c r="B1306" s="72" t="s">
        <v>4926</v>
      </c>
      <c r="C1306" s="72"/>
      <c r="D1306" s="72"/>
      <c r="E1306" s="72" t="s">
        <v>4961</v>
      </c>
      <c r="F1306" s="72" t="s">
        <v>4960</v>
      </c>
      <c r="G1306" s="72"/>
      <c r="H1306" s="90"/>
      <c r="I1306" s="72"/>
      <c r="J1306" s="6"/>
    </row>
    <row r="1307" spans="1:10" x14ac:dyDescent="0.3">
      <c r="A1307" s="6"/>
      <c r="B1307" s="72" t="s">
        <v>4926</v>
      </c>
      <c r="C1307" s="72"/>
      <c r="D1307" s="72"/>
      <c r="E1307" s="72" t="s">
        <v>4962</v>
      </c>
      <c r="F1307" s="72" t="s">
        <v>4963</v>
      </c>
      <c r="G1307" s="72"/>
      <c r="H1307" s="90"/>
      <c r="I1307" s="72"/>
      <c r="J1307" s="6"/>
    </row>
    <row r="1308" spans="1:10" x14ac:dyDescent="0.3">
      <c r="A1308" s="6"/>
      <c r="B1308" s="72" t="s">
        <v>4926</v>
      </c>
      <c r="C1308" s="72"/>
      <c r="D1308" s="72"/>
      <c r="E1308" s="72" t="s">
        <v>4964</v>
      </c>
      <c r="F1308" s="72" t="s">
        <v>4963</v>
      </c>
      <c r="G1308" s="72"/>
      <c r="H1308" s="90"/>
      <c r="I1308" s="72"/>
      <c r="J1308" s="6"/>
    </row>
    <row r="1309" spans="1:10" x14ac:dyDescent="0.3">
      <c r="A1309" s="6"/>
      <c r="B1309" s="72" t="s">
        <v>4926</v>
      </c>
      <c r="C1309" s="72"/>
      <c r="D1309" s="72"/>
      <c r="E1309" s="72" t="s">
        <v>4965</v>
      </c>
      <c r="F1309" s="72" t="s">
        <v>4966</v>
      </c>
      <c r="G1309" s="72"/>
      <c r="H1309" s="90"/>
      <c r="I1309" s="72"/>
      <c r="J1309" s="6"/>
    </row>
    <row r="1310" spans="1:10" x14ac:dyDescent="0.3">
      <c r="A1310" s="6"/>
      <c r="B1310" s="72" t="s">
        <v>4926</v>
      </c>
      <c r="C1310" s="72"/>
      <c r="D1310" s="72"/>
      <c r="E1310" s="72" t="s">
        <v>4967</v>
      </c>
      <c r="F1310" s="72" t="s">
        <v>4966</v>
      </c>
      <c r="G1310" s="72"/>
      <c r="H1310" s="90"/>
      <c r="I1310" s="72"/>
      <c r="J1310" s="6"/>
    </row>
    <row r="1311" spans="1:10" x14ac:dyDescent="0.3">
      <c r="A1311" s="6"/>
      <c r="B1311" s="72" t="s">
        <v>4926</v>
      </c>
      <c r="C1311" s="72"/>
      <c r="D1311" s="72"/>
      <c r="E1311" s="72" t="s">
        <v>4968</v>
      </c>
      <c r="F1311" s="72" t="s">
        <v>4969</v>
      </c>
      <c r="G1311" s="72"/>
      <c r="H1311" s="90"/>
      <c r="I1311" s="72"/>
      <c r="J1311" s="6"/>
    </row>
    <row r="1312" spans="1:10" x14ac:dyDescent="0.3">
      <c r="A1312" s="6"/>
      <c r="B1312" s="72" t="s">
        <v>4926</v>
      </c>
      <c r="C1312" s="72"/>
      <c r="D1312" s="72"/>
      <c r="E1312" s="72" t="s">
        <v>4970</v>
      </c>
      <c r="F1312" s="72" t="s">
        <v>4969</v>
      </c>
      <c r="G1312" s="72"/>
      <c r="H1312" s="90"/>
      <c r="I1312" s="72"/>
      <c r="J1312" s="6"/>
    </row>
    <row r="1313" spans="1:10" x14ac:dyDescent="0.3">
      <c r="A1313" s="6"/>
      <c r="B1313" s="72" t="s">
        <v>4926</v>
      </c>
      <c r="C1313" s="72"/>
      <c r="D1313" s="72" t="s">
        <v>4971</v>
      </c>
      <c r="E1313" s="72"/>
      <c r="F1313" s="72" t="s">
        <v>4972</v>
      </c>
      <c r="G1313" s="72"/>
      <c r="H1313" s="90" t="str">
        <f>CONCATENATE(B1313,".",D1313)</f>
        <v>J.59.2</v>
      </c>
      <c r="I1313" s="72" t="str">
        <f>F1313</f>
        <v>Tonstudios; Herstellung von Hörfunkbeiträgen; Verlegen von bespielten Tonträgern und Musikalien</v>
      </c>
      <c r="J1313" s="6"/>
    </row>
    <row r="1314" spans="1:10" x14ac:dyDescent="0.3">
      <c r="A1314" s="6"/>
      <c r="B1314" s="72" t="s">
        <v>4926</v>
      </c>
      <c r="C1314" s="72"/>
      <c r="D1314" s="72"/>
      <c r="E1314" s="72" t="s">
        <v>4973</v>
      </c>
      <c r="F1314" s="72" t="s">
        <v>4972</v>
      </c>
      <c r="G1314" s="72"/>
      <c r="H1314" s="90"/>
      <c r="I1314" s="72"/>
      <c r="J1314" s="6"/>
    </row>
    <row r="1315" spans="1:10" x14ac:dyDescent="0.3">
      <c r="A1315" s="6"/>
      <c r="B1315" s="72" t="s">
        <v>4926</v>
      </c>
      <c r="C1315" s="72"/>
      <c r="D1315" s="72"/>
      <c r="E1315" s="72" t="s">
        <v>4974</v>
      </c>
      <c r="F1315" s="72" t="s">
        <v>4975</v>
      </c>
      <c r="G1315" s="72"/>
      <c r="H1315" s="90"/>
      <c r="I1315" s="72"/>
      <c r="J1315" s="6"/>
    </row>
    <row r="1316" spans="1:10" x14ac:dyDescent="0.3">
      <c r="A1316" s="6"/>
      <c r="B1316" s="72" t="s">
        <v>4926</v>
      </c>
      <c r="C1316" s="72"/>
      <c r="D1316" s="72"/>
      <c r="E1316" s="72" t="s">
        <v>4976</v>
      </c>
      <c r="F1316" s="72" t="s">
        <v>4977</v>
      </c>
      <c r="G1316" s="72"/>
      <c r="H1316" s="90"/>
      <c r="I1316" s="72"/>
      <c r="J1316" s="6"/>
    </row>
    <row r="1317" spans="1:10" x14ac:dyDescent="0.3">
      <c r="A1317" s="6"/>
      <c r="B1317" s="72" t="s">
        <v>4926</v>
      </c>
      <c r="C1317" s="72"/>
      <c r="D1317" s="72"/>
      <c r="E1317" s="72" t="s">
        <v>4978</v>
      </c>
      <c r="F1317" s="72" t="s">
        <v>4979</v>
      </c>
      <c r="G1317" s="72"/>
      <c r="H1317" s="90"/>
      <c r="I1317" s="72"/>
      <c r="J1317" s="6"/>
    </row>
    <row r="1318" spans="1:10" x14ac:dyDescent="0.3">
      <c r="A1318" s="6"/>
      <c r="B1318" s="72" t="s">
        <v>4926</v>
      </c>
      <c r="C1318" s="72" t="s">
        <v>4980</v>
      </c>
      <c r="D1318" s="72"/>
      <c r="E1318" s="72"/>
      <c r="F1318" s="72" t="s">
        <v>4981</v>
      </c>
      <c r="G1318" s="72"/>
      <c r="H1318" s="90"/>
      <c r="I1318" s="72"/>
      <c r="J1318" s="6"/>
    </row>
    <row r="1319" spans="1:10" x14ac:dyDescent="0.3">
      <c r="A1319" s="6"/>
      <c r="B1319" s="72" t="s">
        <v>4926</v>
      </c>
      <c r="C1319" s="72"/>
      <c r="D1319" s="72" t="s">
        <v>4982</v>
      </c>
      <c r="E1319" s="72"/>
      <c r="F1319" s="72" t="s">
        <v>4983</v>
      </c>
      <c r="G1319" s="72"/>
      <c r="H1319" s="90" t="str">
        <f>CONCATENATE(B1319,".",D1319)</f>
        <v>J.60.1</v>
      </c>
      <c r="I1319" s="72" t="str">
        <f>F1319</f>
        <v>Hörfunkveranstalter</v>
      </c>
      <c r="J1319" s="6"/>
    </row>
    <row r="1320" spans="1:10" x14ac:dyDescent="0.3">
      <c r="A1320" s="6"/>
      <c r="B1320" s="72" t="s">
        <v>4926</v>
      </c>
      <c r="C1320" s="72"/>
      <c r="D1320" s="72"/>
      <c r="E1320" s="72" t="s">
        <v>4984</v>
      </c>
      <c r="F1320" s="72" t="s">
        <v>4983</v>
      </c>
      <c r="G1320" s="72"/>
      <c r="H1320" s="90"/>
      <c r="I1320" s="72"/>
      <c r="J1320" s="6"/>
    </row>
    <row r="1321" spans="1:10" x14ac:dyDescent="0.3">
      <c r="A1321" s="6"/>
      <c r="B1321" s="72" t="s">
        <v>4926</v>
      </c>
      <c r="C1321" s="72"/>
      <c r="D1321" s="72"/>
      <c r="E1321" s="72" t="s">
        <v>4985</v>
      </c>
      <c r="F1321" s="72" t="s">
        <v>4983</v>
      </c>
      <c r="G1321" s="72"/>
      <c r="H1321" s="90"/>
      <c r="I1321" s="72"/>
      <c r="J1321" s="6"/>
    </row>
    <row r="1322" spans="1:10" x14ac:dyDescent="0.3">
      <c r="A1322" s="6"/>
      <c r="B1322" s="72" t="s">
        <v>4926</v>
      </c>
      <c r="C1322" s="72"/>
      <c r="D1322" s="72" t="s">
        <v>4986</v>
      </c>
      <c r="E1322" s="72"/>
      <c r="F1322" s="72" t="s">
        <v>4987</v>
      </c>
      <c r="G1322" s="72"/>
      <c r="H1322" s="90" t="str">
        <f>CONCATENATE(B1322,".",D1322)</f>
        <v>J.60.2</v>
      </c>
      <c r="I1322" s="72" t="str">
        <f>F1322</f>
        <v>Fernsehveranstalter</v>
      </c>
      <c r="J1322" s="6"/>
    </row>
    <row r="1323" spans="1:10" x14ac:dyDescent="0.3">
      <c r="A1323" s="6"/>
      <c r="B1323" s="72" t="s">
        <v>4926</v>
      </c>
      <c r="C1323" s="72"/>
      <c r="D1323" s="72"/>
      <c r="E1323" s="72" t="s">
        <v>4988</v>
      </c>
      <c r="F1323" s="72" t="s">
        <v>4987</v>
      </c>
      <c r="G1323" s="72"/>
      <c r="H1323" s="90"/>
      <c r="I1323" s="72"/>
      <c r="J1323" s="6"/>
    </row>
    <row r="1324" spans="1:10" x14ac:dyDescent="0.3">
      <c r="A1324" s="6"/>
      <c r="B1324" s="72" t="s">
        <v>4926</v>
      </c>
      <c r="C1324" s="72"/>
      <c r="D1324" s="72"/>
      <c r="E1324" s="72" t="s">
        <v>4989</v>
      </c>
      <c r="F1324" s="72" t="s">
        <v>4987</v>
      </c>
      <c r="G1324" s="72"/>
      <c r="H1324" s="90"/>
      <c r="I1324" s="72"/>
      <c r="J1324" s="6"/>
    </row>
    <row r="1325" spans="1:10" x14ac:dyDescent="0.3">
      <c r="A1325" s="6"/>
      <c r="B1325" s="72" t="s">
        <v>4926</v>
      </c>
      <c r="C1325" s="72" t="s">
        <v>4990</v>
      </c>
      <c r="D1325" s="72"/>
      <c r="E1325" s="72"/>
      <c r="F1325" s="72" t="s">
        <v>4991</v>
      </c>
      <c r="G1325" s="72"/>
      <c r="H1325" s="90"/>
      <c r="I1325" s="72"/>
      <c r="J1325" s="6"/>
    </row>
    <row r="1326" spans="1:10" x14ac:dyDescent="0.3">
      <c r="A1326" s="6"/>
      <c r="B1326" s="72" t="s">
        <v>4926</v>
      </c>
      <c r="C1326" s="72"/>
      <c r="D1326" s="72" t="s">
        <v>4992</v>
      </c>
      <c r="E1326" s="72"/>
      <c r="F1326" s="72" t="s">
        <v>4993</v>
      </c>
      <c r="G1326" s="72"/>
      <c r="H1326" s="90" t="str">
        <f>CONCATENATE(B1326,".",D1326)</f>
        <v>J.61.1</v>
      </c>
      <c r="I1326" s="72" t="str">
        <f>F1326</f>
        <v>Leitungsgebundene Telekommunikation</v>
      </c>
      <c r="J1326" s="6"/>
    </row>
    <row r="1327" spans="1:10" x14ac:dyDescent="0.3">
      <c r="A1327" s="6"/>
      <c r="B1327" s="72" t="s">
        <v>4926</v>
      </c>
      <c r="C1327" s="72"/>
      <c r="D1327" s="72"/>
      <c r="E1327" s="72" t="s">
        <v>4994</v>
      </c>
      <c r="F1327" s="72" t="s">
        <v>4993</v>
      </c>
      <c r="G1327" s="72"/>
      <c r="H1327" s="90"/>
      <c r="I1327" s="72"/>
      <c r="J1327" s="6"/>
    </row>
    <row r="1328" spans="1:10" x14ac:dyDescent="0.3">
      <c r="A1328" s="6"/>
      <c r="B1328" s="72" t="s">
        <v>4926</v>
      </c>
      <c r="C1328" s="72"/>
      <c r="D1328" s="72"/>
      <c r="E1328" s="72" t="s">
        <v>4995</v>
      </c>
      <c r="F1328" s="72" t="s">
        <v>4993</v>
      </c>
      <c r="G1328" s="72"/>
      <c r="H1328" s="90"/>
      <c r="I1328" s="72"/>
      <c r="J1328" s="6"/>
    </row>
    <row r="1329" spans="1:10" x14ac:dyDescent="0.3">
      <c r="A1329" s="6"/>
      <c r="B1329" s="72" t="s">
        <v>4926</v>
      </c>
      <c r="C1329" s="72"/>
      <c r="D1329" s="72" t="s">
        <v>4996</v>
      </c>
      <c r="E1329" s="72"/>
      <c r="F1329" s="72" t="s">
        <v>4997</v>
      </c>
      <c r="G1329" s="72"/>
      <c r="H1329" s="90" t="str">
        <f>CONCATENATE(B1329,".",D1329)</f>
        <v>J.61.2</v>
      </c>
      <c r="I1329" s="72" t="str">
        <f>F1329</f>
        <v>Drahtlose Telekommunikation</v>
      </c>
      <c r="J1329" s="6"/>
    </row>
    <row r="1330" spans="1:10" x14ac:dyDescent="0.3">
      <c r="A1330" s="6"/>
      <c r="B1330" s="72" t="s">
        <v>4926</v>
      </c>
      <c r="C1330" s="72"/>
      <c r="D1330" s="72"/>
      <c r="E1330" s="72" t="s">
        <v>4998</v>
      </c>
      <c r="F1330" s="72" t="s">
        <v>4997</v>
      </c>
      <c r="G1330" s="72"/>
      <c r="H1330" s="90"/>
      <c r="I1330" s="72"/>
      <c r="J1330" s="6"/>
    </row>
    <row r="1331" spans="1:10" x14ac:dyDescent="0.3">
      <c r="A1331" s="6"/>
      <c r="B1331" s="72" t="s">
        <v>4926</v>
      </c>
      <c r="C1331" s="72"/>
      <c r="D1331" s="72"/>
      <c r="E1331" s="72" t="s">
        <v>4999</v>
      </c>
      <c r="F1331" s="72" t="s">
        <v>4997</v>
      </c>
      <c r="G1331" s="72"/>
      <c r="H1331" s="90"/>
      <c r="I1331" s="72"/>
      <c r="J1331" s="6"/>
    </row>
    <row r="1332" spans="1:10" x14ac:dyDescent="0.3">
      <c r="A1332" s="6"/>
      <c r="B1332" s="72" t="s">
        <v>4926</v>
      </c>
      <c r="C1332" s="72"/>
      <c r="D1332" s="72" t="s">
        <v>5000</v>
      </c>
      <c r="E1332" s="72"/>
      <c r="F1332" s="72" t="s">
        <v>5001</v>
      </c>
      <c r="G1332" s="72"/>
      <c r="H1332" s="90" t="str">
        <f>CONCATENATE(B1332,".",D1332)</f>
        <v>J.61.3</v>
      </c>
      <c r="I1332" s="72" t="str">
        <f>F1332</f>
        <v>Satellitentelekommunikation</v>
      </c>
      <c r="J1332" s="6"/>
    </row>
    <row r="1333" spans="1:10" x14ac:dyDescent="0.3">
      <c r="A1333" s="6"/>
      <c r="B1333" s="72" t="s">
        <v>4926</v>
      </c>
      <c r="C1333" s="72"/>
      <c r="D1333" s="72"/>
      <c r="E1333" s="72" t="s">
        <v>5002</v>
      </c>
      <c r="F1333" s="72" t="s">
        <v>5001</v>
      </c>
      <c r="G1333" s="72"/>
      <c r="H1333" s="90"/>
      <c r="I1333" s="72"/>
      <c r="J1333" s="6"/>
    </row>
    <row r="1334" spans="1:10" x14ac:dyDescent="0.3">
      <c r="A1334" s="6"/>
      <c r="B1334" s="72" t="s">
        <v>4926</v>
      </c>
      <c r="C1334" s="72"/>
      <c r="D1334" s="72"/>
      <c r="E1334" s="72" t="s">
        <v>5003</v>
      </c>
      <c r="F1334" s="72" t="s">
        <v>5001</v>
      </c>
      <c r="G1334" s="72"/>
      <c r="H1334" s="90"/>
      <c r="I1334" s="72"/>
      <c r="J1334" s="6"/>
    </row>
    <row r="1335" spans="1:10" x14ac:dyDescent="0.3">
      <c r="A1335" s="6"/>
      <c r="B1335" s="72" t="s">
        <v>4926</v>
      </c>
      <c r="C1335" s="72"/>
      <c r="D1335" s="72" t="s">
        <v>5004</v>
      </c>
      <c r="E1335" s="72"/>
      <c r="F1335" s="72" t="s">
        <v>5005</v>
      </c>
      <c r="G1335" s="72"/>
      <c r="H1335" s="90" t="str">
        <f>CONCATENATE(B1335,".",D1335)</f>
        <v>J.61.9</v>
      </c>
      <c r="I1335" s="72" t="str">
        <f>F1335</f>
        <v>Sonstige Telekommunikation</v>
      </c>
      <c r="J1335" s="6"/>
    </row>
    <row r="1336" spans="1:10" x14ac:dyDescent="0.3">
      <c r="A1336" s="6"/>
      <c r="B1336" s="72" t="s">
        <v>4926</v>
      </c>
      <c r="C1336" s="72"/>
      <c r="D1336" s="72"/>
      <c r="E1336" s="72" t="s">
        <v>5006</v>
      </c>
      <c r="F1336" s="72" t="s">
        <v>5005</v>
      </c>
      <c r="G1336" s="72"/>
      <c r="H1336" s="90"/>
      <c r="I1336" s="72"/>
      <c r="J1336" s="6"/>
    </row>
    <row r="1337" spans="1:10" x14ac:dyDescent="0.3">
      <c r="A1337" s="6"/>
      <c r="B1337" s="72" t="s">
        <v>4926</v>
      </c>
      <c r="C1337" s="72"/>
      <c r="D1337" s="72"/>
      <c r="E1337" s="72" t="s">
        <v>5007</v>
      </c>
      <c r="F1337" s="72" t="s">
        <v>5008</v>
      </c>
      <c r="G1337" s="72"/>
      <c r="H1337" s="90"/>
      <c r="I1337" s="72"/>
      <c r="J1337" s="6"/>
    </row>
    <row r="1338" spans="1:10" x14ac:dyDescent="0.3">
      <c r="A1338" s="6"/>
      <c r="B1338" s="72" t="s">
        <v>4926</v>
      </c>
      <c r="C1338" s="72"/>
      <c r="D1338" s="72"/>
      <c r="E1338" s="72" t="s">
        <v>5009</v>
      </c>
      <c r="F1338" s="72" t="s">
        <v>5010</v>
      </c>
      <c r="G1338" s="72"/>
      <c r="H1338" s="90"/>
      <c r="I1338" s="72"/>
      <c r="J1338" s="6"/>
    </row>
    <row r="1339" spans="1:10" x14ac:dyDescent="0.3">
      <c r="A1339" s="6"/>
      <c r="B1339" s="72" t="s">
        <v>4926</v>
      </c>
      <c r="C1339" s="72" t="s">
        <v>5011</v>
      </c>
      <c r="D1339" s="72"/>
      <c r="E1339" s="72"/>
      <c r="F1339" s="72" t="s">
        <v>5012</v>
      </c>
      <c r="G1339" s="72"/>
      <c r="H1339" s="90"/>
      <c r="I1339" s="72"/>
      <c r="J1339" s="6"/>
    </row>
    <row r="1340" spans="1:10" x14ac:dyDescent="0.3">
      <c r="A1340" s="6"/>
      <c r="B1340" s="72" t="s">
        <v>4926</v>
      </c>
      <c r="C1340" s="72"/>
      <c r="D1340" s="72" t="s">
        <v>5013</v>
      </c>
      <c r="E1340" s="72"/>
      <c r="F1340" s="72" t="s">
        <v>5012</v>
      </c>
      <c r="G1340" s="72"/>
      <c r="H1340" s="90" t="str">
        <f>CONCATENATE(B1340,".",D1340)</f>
        <v>J.62.0</v>
      </c>
      <c r="I1340" s="72" t="str">
        <f>F1340</f>
        <v>Erbringung von Dienstleistungen der Informationstechnologie</v>
      </c>
      <c r="J1340" s="6"/>
    </row>
    <row r="1341" spans="1:10" x14ac:dyDescent="0.3">
      <c r="A1341" s="6"/>
      <c r="B1341" s="72" t="s">
        <v>4926</v>
      </c>
      <c r="C1341" s="72"/>
      <c r="D1341" s="72"/>
      <c r="E1341" s="72" t="s">
        <v>5014</v>
      </c>
      <c r="F1341" s="72" t="s">
        <v>5015</v>
      </c>
      <c r="G1341" s="72"/>
      <c r="H1341" s="90"/>
      <c r="I1341" s="72"/>
      <c r="J1341" s="6"/>
    </row>
    <row r="1342" spans="1:10" x14ac:dyDescent="0.3">
      <c r="A1342" s="6"/>
      <c r="B1342" s="72" t="s">
        <v>4926</v>
      </c>
      <c r="C1342" s="72"/>
      <c r="D1342" s="72"/>
      <c r="E1342" s="72" t="s">
        <v>5016</v>
      </c>
      <c r="F1342" s="72" t="s">
        <v>5017</v>
      </c>
      <c r="G1342" s="72"/>
      <c r="H1342" s="90"/>
      <c r="I1342" s="72"/>
      <c r="J1342" s="6"/>
    </row>
    <row r="1343" spans="1:10" x14ac:dyDescent="0.3">
      <c r="A1343" s="6"/>
      <c r="B1343" s="72" t="s">
        <v>4926</v>
      </c>
      <c r="C1343" s="72"/>
      <c r="D1343" s="72"/>
      <c r="E1343" s="72" t="s">
        <v>5018</v>
      </c>
      <c r="F1343" s="72" t="s">
        <v>5019</v>
      </c>
      <c r="G1343" s="72"/>
      <c r="H1343" s="90"/>
      <c r="I1343" s="72"/>
      <c r="J1343" s="6"/>
    </row>
    <row r="1344" spans="1:10" x14ac:dyDescent="0.3">
      <c r="A1344" s="6"/>
      <c r="B1344" s="72" t="s">
        <v>4926</v>
      </c>
      <c r="C1344" s="72"/>
      <c r="D1344" s="72"/>
      <c r="E1344" s="72" t="s">
        <v>5020</v>
      </c>
      <c r="F1344" s="72" t="s">
        <v>5021</v>
      </c>
      <c r="G1344" s="72"/>
      <c r="H1344" s="90"/>
      <c r="I1344" s="72"/>
      <c r="J1344" s="6"/>
    </row>
    <row r="1345" spans="1:10" x14ac:dyDescent="0.3">
      <c r="A1345" s="6"/>
      <c r="B1345" s="72" t="s">
        <v>4926</v>
      </c>
      <c r="C1345" s="72"/>
      <c r="D1345" s="72"/>
      <c r="E1345" s="72" t="s">
        <v>5022</v>
      </c>
      <c r="F1345" s="72" t="s">
        <v>5021</v>
      </c>
      <c r="G1345" s="72"/>
      <c r="H1345" s="90"/>
      <c r="I1345" s="72"/>
      <c r="J1345" s="6"/>
    </row>
    <row r="1346" spans="1:10" x14ac:dyDescent="0.3">
      <c r="A1346" s="6"/>
      <c r="B1346" s="72" t="s">
        <v>4926</v>
      </c>
      <c r="C1346" s="72"/>
      <c r="D1346" s="72"/>
      <c r="E1346" s="72" t="s">
        <v>5023</v>
      </c>
      <c r="F1346" s="72" t="s">
        <v>5024</v>
      </c>
      <c r="G1346" s="72"/>
      <c r="H1346" s="90"/>
      <c r="I1346" s="72"/>
      <c r="J1346" s="6"/>
    </row>
    <row r="1347" spans="1:10" x14ac:dyDescent="0.3">
      <c r="A1347" s="6"/>
      <c r="B1347" s="72" t="s">
        <v>4926</v>
      </c>
      <c r="C1347" s="72"/>
      <c r="D1347" s="72"/>
      <c r="E1347" s="72" t="s">
        <v>5025</v>
      </c>
      <c r="F1347" s="72" t="s">
        <v>5024</v>
      </c>
      <c r="G1347" s="72"/>
      <c r="H1347" s="90"/>
      <c r="I1347" s="72"/>
      <c r="J1347" s="6"/>
    </row>
    <row r="1348" spans="1:10" x14ac:dyDescent="0.3">
      <c r="A1348" s="6"/>
      <c r="B1348" s="72" t="s">
        <v>4926</v>
      </c>
      <c r="C1348" s="72"/>
      <c r="D1348" s="72"/>
      <c r="E1348" s="72" t="s">
        <v>5026</v>
      </c>
      <c r="F1348" s="72" t="s">
        <v>5027</v>
      </c>
      <c r="G1348" s="72"/>
      <c r="H1348" s="90"/>
      <c r="I1348" s="72"/>
      <c r="J1348" s="6"/>
    </row>
    <row r="1349" spans="1:10" x14ac:dyDescent="0.3">
      <c r="A1349" s="6"/>
      <c r="B1349" s="72" t="s">
        <v>4926</v>
      </c>
      <c r="C1349" s="72"/>
      <c r="D1349" s="72"/>
      <c r="E1349" s="72" t="s">
        <v>5028</v>
      </c>
      <c r="F1349" s="72" t="s">
        <v>5027</v>
      </c>
      <c r="G1349" s="72"/>
      <c r="H1349" s="90"/>
      <c r="I1349" s="72"/>
      <c r="J1349" s="6"/>
    </row>
    <row r="1350" spans="1:10" x14ac:dyDescent="0.3">
      <c r="A1350" s="6"/>
      <c r="B1350" s="72" t="s">
        <v>4926</v>
      </c>
      <c r="C1350" s="72" t="s">
        <v>5029</v>
      </c>
      <c r="D1350" s="72"/>
      <c r="E1350" s="72"/>
      <c r="F1350" s="72" t="s">
        <v>5030</v>
      </c>
      <c r="G1350" s="72"/>
      <c r="H1350" s="90"/>
      <c r="I1350" s="72"/>
      <c r="J1350" s="6"/>
    </row>
    <row r="1351" spans="1:10" x14ac:dyDescent="0.3">
      <c r="A1351" s="6"/>
      <c r="B1351" s="72" t="s">
        <v>4926</v>
      </c>
      <c r="C1351" s="72"/>
      <c r="D1351" s="72" t="s">
        <v>5031</v>
      </c>
      <c r="E1351" s="72"/>
      <c r="F1351" s="72" t="s">
        <v>5032</v>
      </c>
      <c r="G1351" s="72"/>
      <c r="H1351" s="90" t="str">
        <f>CONCATENATE(B1351,".",D1351)</f>
        <v>J.63.1</v>
      </c>
      <c r="I1351" s="72" t="str">
        <f>F1351</f>
        <v>Datenverarbeitung, Hosting und damit verbundene Tätigkeiten; Webportale</v>
      </c>
      <c r="J1351" s="6"/>
    </row>
    <row r="1352" spans="1:10" x14ac:dyDescent="0.3">
      <c r="A1352" s="6"/>
      <c r="B1352" s="72" t="s">
        <v>4926</v>
      </c>
      <c r="C1352" s="72"/>
      <c r="D1352" s="72"/>
      <c r="E1352" s="72" t="s">
        <v>5033</v>
      </c>
      <c r="F1352" s="72" t="s">
        <v>5034</v>
      </c>
      <c r="G1352" s="72"/>
      <c r="H1352" s="90"/>
      <c r="I1352" s="72"/>
      <c r="J1352" s="6"/>
    </row>
    <row r="1353" spans="1:10" x14ac:dyDescent="0.3">
      <c r="A1353" s="6"/>
      <c r="B1353" s="72" t="s">
        <v>4926</v>
      </c>
      <c r="C1353" s="72"/>
      <c r="D1353" s="72"/>
      <c r="E1353" s="72" t="s">
        <v>5035</v>
      </c>
      <c r="F1353" s="72" t="s">
        <v>5034</v>
      </c>
      <c r="G1353" s="72"/>
      <c r="H1353" s="90"/>
      <c r="I1353" s="72"/>
      <c r="J1353" s="6"/>
    </row>
    <row r="1354" spans="1:10" x14ac:dyDescent="0.3">
      <c r="A1354" s="6"/>
      <c r="B1354" s="72" t="s">
        <v>4926</v>
      </c>
      <c r="C1354" s="72"/>
      <c r="D1354" s="72"/>
      <c r="E1354" s="72" t="s">
        <v>5036</v>
      </c>
      <c r="F1354" s="72" t="s">
        <v>5037</v>
      </c>
      <c r="G1354" s="72"/>
      <c r="H1354" s="90"/>
      <c r="I1354" s="72"/>
      <c r="J1354" s="6"/>
    </row>
    <row r="1355" spans="1:10" x14ac:dyDescent="0.3">
      <c r="A1355" s="6"/>
      <c r="B1355" s="72" t="s">
        <v>4926</v>
      </c>
      <c r="C1355" s="72"/>
      <c r="D1355" s="72"/>
      <c r="E1355" s="72" t="s">
        <v>5038</v>
      </c>
      <c r="F1355" s="72" t="s">
        <v>5037</v>
      </c>
      <c r="G1355" s="72"/>
      <c r="H1355" s="90"/>
      <c r="I1355" s="72"/>
      <c r="J1355" s="6"/>
    </row>
    <row r="1356" spans="1:10" x14ac:dyDescent="0.3">
      <c r="A1356" s="6"/>
      <c r="B1356" s="72" t="s">
        <v>4926</v>
      </c>
      <c r="C1356" s="72"/>
      <c r="D1356" s="72" t="s">
        <v>5039</v>
      </c>
      <c r="E1356" s="72"/>
      <c r="F1356" s="72" t="s">
        <v>5040</v>
      </c>
      <c r="G1356" s="72"/>
      <c r="H1356" s="90" t="str">
        <f>CONCATENATE(B1356,".",D1356)</f>
        <v>J.63.9</v>
      </c>
      <c r="I1356" s="72" t="str">
        <f>F1356</f>
        <v>Erbringung von sonstigen Informationsdienstleistungen</v>
      </c>
      <c r="J1356" s="6"/>
    </row>
    <row r="1357" spans="1:10" x14ac:dyDescent="0.3">
      <c r="A1357" s="6"/>
      <c r="B1357" s="72" t="s">
        <v>4926</v>
      </c>
      <c r="C1357" s="72"/>
      <c r="D1357" s="72"/>
      <c r="E1357" s="72" t="s">
        <v>5041</v>
      </c>
      <c r="F1357" s="72" t="s">
        <v>5042</v>
      </c>
      <c r="G1357" s="72"/>
      <c r="H1357" s="90"/>
      <c r="I1357" s="72"/>
      <c r="J1357" s="6"/>
    </row>
    <row r="1358" spans="1:10" x14ac:dyDescent="0.3">
      <c r="A1358" s="6"/>
      <c r="B1358" s="72" t="s">
        <v>4926</v>
      </c>
      <c r="C1358" s="72"/>
      <c r="D1358" s="72"/>
      <c r="E1358" s="72" t="s">
        <v>5043</v>
      </c>
      <c r="F1358" s="72" t="s">
        <v>5042</v>
      </c>
      <c r="G1358" s="72"/>
      <c r="H1358" s="90"/>
      <c r="I1358" s="72"/>
      <c r="J1358" s="6"/>
    </row>
    <row r="1359" spans="1:10" x14ac:dyDescent="0.3">
      <c r="A1359" s="6"/>
      <c r="B1359" s="72" t="s">
        <v>4926</v>
      </c>
      <c r="C1359" s="72"/>
      <c r="D1359" s="72"/>
      <c r="E1359" s="72" t="s">
        <v>5044</v>
      </c>
      <c r="F1359" s="72" t="s">
        <v>5045</v>
      </c>
      <c r="G1359" s="72"/>
      <c r="H1359" s="90"/>
      <c r="I1359" s="72"/>
      <c r="J1359" s="6"/>
    </row>
    <row r="1360" spans="1:10" x14ac:dyDescent="0.3">
      <c r="A1360" s="6"/>
      <c r="B1360" s="72" t="s">
        <v>4926</v>
      </c>
      <c r="C1360" s="72"/>
      <c r="D1360" s="72"/>
      <c r="E1360" s="72" t="s">
        <v>5046</v>
      </c>
      <c r="F1360" s="72" t="s">
        <v>5045</v>
      </c>
      <c r="G1360" s="72"/>
      <c r="H1360" s="90"/>
      <c r="I1360" s="72"/>
      <c r="J1360" s="6"/>
    </row>
    <row r="1361" spans="1:10" x14ac:dyDescent="0.3">
      <c r="A1361" s="6"/>
      <c r="B1361" s="72" t="s">
        <v>5047</v>
      </c>
      <c r="C1361" s="72"/>
      <c r="D1361" s="72"/>
      <c r="E1361" s="72"/>
      <c r="F1361" s="72" t="s">
        <v>5048</v>
      </c>
      <c r="G1361" s="72"/>
      <c r="H1361" s="90"/>
      <c r="I1361" s="72"/>
      <c r="J1361" s="6"/>
    </row>
    <row r="1362" spans="1:10" x14ac:dyDescent="0.3">
      <c r="A1362" s="6"/>
      <c r="B1362" s="72" t="s">
        <v>5047</v>
      </c>
      <c r="C1362" s="72" t="s">
        <v>5049</v>
      </c>
      <c r="D1362" s="72"/>
      <c r="E1362" s="72"/>
      <c r="F1362" s="72" t="s">
        <v>5050</v>
      </c>
      <c r="G1362" s="72"/>
      <c r="H1362" s="90"/>
      <c r="I1362" s="72"/>
      <c r="J1362" s="6"/>
    </row>
    <row r="1363" spans="1:10" x14ac:dyDescent="0.3">
      <c r="A1363" s="6"/>
      <c r="B1363" s="72" t="s">
        <v>5047</v>
      </c>
      <c r="C1363" s="72"/>
      <c r="D1363" s="72" t="s">
        <v>5051</v>
      </c>
      <c r="E1363" s="72"/>
      <c r="F1363" s="72" t="s">
        <v>5052</v>
      </c>
      <c r="G1363" s="72"/>
      <c r="H1363" s="90" t="str">
        <f>CONCATENATE(B1363,".",D1363)</f>
        <v>K.64.1</v>
      </c>
      <c r="I1363" s="72" t="str">
        <f>F1363</f>
        <v>Zentralbanken und Kreditinstitute</v>
      </c>
      <c r="J1363" s="6"/>
    </row>
    <row r="1364" spans="1:10" x14ac:dyDescent="0.3">
      <c r="A1364" s="6"/>
      <c r="B1364" s="72" t="s">
        <v>5047</v>
      </c>
      <c r="C1364" s="72"/>
      <c r="D1364" s="72"/>
      <c r="E1364" s="72" t="s">
        <v>5053</v>
      </c>
      <c r="F1364" s="72" t="s">
        <v>5054</v>
      </c>
      <c r="G1364" s="72"/>
      <c r="H1364" s="90"/>
      <c r="I1364" s="72"/>
      <c r="J1364" s="6"/>
    </row>
    <row r="1365" spans="1:10" x14ac:dyDescent="0.3">
      <c r="A1365" s="6"/>
      <c r="B1365" s="72" t="s">
        <v>5047</v>
      </c>
      <c r="C1365" s="72"/>
      <c r="D1365" s="72"/>
      <c r="E1365" s="72" t="s">
        <v>5055</v>
      </c>
      <c r="F1365" s="72" t="s">
        <v>5054</v>
      </c>
      <c r="G1365" s="72"/>
      <c r="H1365" s="90"/>
      <c r="I1365" s="72"/>
      <c r="J1365" s="6"/>
    </row>
    <row r="1366" spans="1:10" x14ac:dyDescent="0.3">
      <c r="A1366" s="6"/>
      <c r="B1366" s="72" t="s">
        <v>5047</v>
      </c>
      <c r="C1366" s="72"/>
      <c r="D1366" s="72"/>
      <c r="E1366" s="72" t="s">
        <v>5056</v>
      </c>
      <c r="F1366" s="72" t="s">
        <v>5057</v>
      </c>
      <c r="G1366" s="72"/>
      <c r="H1366" s="90"/>
      <c r="I1366" s="72"/>
      <c r="J1366" s="6"/>
    </row>
    <row r="1367" spans="1:10" x14ac:dyDescent="0.3">
      <c r="A1367" s="6"/>
      <c r="B1367" s="72" t="s">
        <v>5047</v>
      </c>
      <c r="C1367" s="72"/>
      <c r="D1367" s="72"/>
      <c r="E1367" s="72" t="s">
        <v>5058</v>
      </c>
      <c r="F1367" s="72" t="s">
        <v>5059</v>
      </c>
      <c r="G1367" s="72"/>
      <c r="H1367" s="90"/>
      <c r="I1367" s="72"/>
      <c r="J1367" s="6"/>
    </row>
    <row r="1368" spans="1:10" x14ac:dyDescent="0.3">
      <c r="A1368" s="6"/>
      <c r="B1368" s="72" t="s">
        <v>5047</v>
      </c>
      <c r="C1368" s="72"/>
      <c r="D1368" s="72"/>
      <c r="E1368" s="72" t="s">
        <v>5060</v>
      </c>
      <c r="F1368" s="72" t="s">
        <v>5061</v>
      </c>
      <c r="G1368" s="72"/>
      <c r="H1368" s="90"/>
      <c r="I1368" s="72"/>
      <c r="J1368" s="6"/>
    </row>
    <row r="1369" spans="1:10" x14ac:dyDescent="0.3">
      <c r="A1369" s="6"/>
      <c r="B1369" s="72" t="s">
        <v>5047</v>
      </c>
      <c r="C1369" s="72"/>
      <c r="D1369" s="72"/>
      <c r="E1369" s="72" t="s">
        <v>5062</v>
      </c>
      <c r="F1369" s="72" t="s">
        <v>5063</v>
      </c>
      <c r="G1369" s="72"/>
      <c r="H1369" s="90"/>
      <c r="I1369" s="72"/>
      <c r="J1369" s="6"/>
    </row>
    <row r="1370" spans="1:10" x14ac:dyDescent="0.3">
      <c r="A1370" s="6"/>
      <c r="B1370" s="72" t="s">
        <v>5047</v>
      </c>
      <c r="C1370" s="72"/>
      <c r="D1370" s="72"/>
      <c r="E1370" s="72" t="s">
        <v>5064</v>
      </c>
      <c r="F1370" s="72" t="s">
        <v>5065</v>
      </c>
      <c r="G1370" s="72"/>
      <c r="H1370" s="90"/>
      <c r="I1370" s="72"/>
      <c r="J1370" s="6"/>
    </row>
    <row r="1371" spans="1:10" x14ac:dyDescent="0.3">
      <c r="A1371" s="6"/>
      <c r="B1371" s="72" t="s">
        <v>5047</v>
      </c>
      <c r="C1371" s="72"/>
      <c r="D1371" s="72"/>
      <c r="E1371" s="72" t="s">
        <v>5066</v>
      </c>
      <c r="F1371" s="72" t="s">
        <v>5067</v>
      </c>
      <c r="G1371" s="72"/>
      <c r="H1371" s="90"/>
      <c r="I1371" s="72"/>
      <c r="J1371" s="6"/>
    </row>
    <row r="1372" spans="1:10" x14ac:dyDescent="0.3">
      <c r="A1372" s="6"/>
      <c r="B1372" s="72" t="s">
        <v>5047</v>
      </c>
      <c r="C1372" s="72"/>
      <c r="D1372" s="72"/>
      <c r="E1372" s="72" t="s">
        <v>5068</v>
      </c>
      <c r="F1372" s="72" t="s">
        <v>5069</v>
      </c>
      <c r="G1372" s="72"/>
      <c r="H1372" s="90"/>
      <c r="I1372" s="72"/>
      <c r="J1372" s="6"/>
    </row>
    <row r="1373" spans="1:10" x14ac:dyDescent="0.3">
      <c r="A1373" s="6"/>
      <c r="B1373" s="72" t="s">
        <v>5047</v>
      </c>
      <c r="C1373" s="72"/>
      <c r="D1373" s="72" t="s">
        <v>5070</v>
      </c>
      <c r="E1373" s="72"/>
      <c r="F1373" s="72" t="s">
        <v>5071</v>
      </c>
      <c r="G1373" s="72"/>
      <c r="H1373" s="90" t="str">
        <f>CONCATENATE(B1373,".",D1373)</f>
        <v>K.64.2</v>
      </c>
      <c r="I1373" s="72" t="str">
        <f>F1373</f>
        <v>Beteiligungsgesellschaften</v>
      </c>
      <c r="J1373" s="6"/>
    </row>
    <row r="1374" spans="1:10" x14ac:dyDescent="0.3">
      <c r="A1374" s="6"/>
      <c r="B1374" s="72" t="s">
        <v>5047</v>
      </c>
      <c r="C1374" s="72"/>
      <c r="D1374" s="72"/>
      <c r="E1374" s="72" t="s">
        <v>5072</v>
      </c>
      <c r="F1374" s="72" t="s">
        <v>5071</v>
      </c>
      <c r="G1374" s="72"/>
      <c r="H1374" s="90"/>
      <c r="I1374" s="72"/>
      <c r="J1374" s="6"/>
    </row>
    <row r="1375" spans="1:10" x14ac:dyDescent="0.3">
      <c r="A1375" s="6"/>
      <c r="B1375" s="72" t="s">
        <v>5047</v>
      </c>
      <c r="C1375" s="72"/>
      <c r="D1375" s="72"/>
      <c r="E1375" s="72" t="s">
        <v>5073</v>
      </c>
      <c r="F1375" s="72" t="s">
        <v>5071</v>
      </c>
      <c r="G1375" s="72"/>
      <c r="H1375" s="90"/>
      <c r="I1375" s="72"/>
      <c r="J1375" s="6"/>
    </row>
    <row r="1376" spans="1:10" x14ac:dyDescent="0.3">
      <c r="A1376" s="6"/>
      <c r="B1376" s="72" t="s">
        <v>5047</v>
      </c>
      <c r="C1376" s="72"/>
      <c r="D1376" s="72" t="s">
        <v>5074</v>
      </c>
      <c r="E1376" s="72"/>
      <c r="F1376" s="72" t="s">
        <v>5075</v>
      </c>
      <c r="G1376" s="72"/>
      <c r="H1376" s="90" t="str">
        <f>CONCATENATE(B1376,".",D1376)</f>
        <v>K.64.3</v>
      </c>
      <c r="I1376" s="72" t="str">
        <f>F1376</f>
        <v>Treuhand- und sonstige Fonds und ähnliche Finanzinstitutionen</v>
      </c>
      <c r="J1376" s="6"/>
    </row>
    <row r="1377" spans="1:10" x14ac:dyDescent="0.3">
      <c r="A1377" s="6"/>
      <c r="B1377" s="72" t="s">
        <v>5047</v>
      </c>
      <c r="C1377" s="72"/>
      <c r="D1377" s="72"/>
      <c r="E1377" s="72" t="s">
        <v>5076</v>
      </c>
      <c r="F1377" s="72" t="s">
        <v>5075</v>
      </c>
      <c r="G1377" s="72"/>
      <c r="H1377" s="90"/>
      <c r="I1377" s="72"/>
      <c r="J1377" s="6"/>
    </row>
    <row r="1378" spans="1:10" x14ac:dyDescent="0.3">
      <c r="A1378" s="6"/>
      <c r="B1378" s="72" t="s">
        <v>5047</v>
      </c>
      <c r="C1378" s="72"/>
      <c r="D1378" s="72"/>
      <c r="E1378" s="72" t="s">
        <v>5077</v>
      </c>
      <c r="F1378" s="72" t="s">
        <v>5075</v>
      </c>
      <c r="G1378" s="72"/>
      <c r="H1378" s="90"/>
      <c r="I1378" s="72"/>
      <c r="J1378" s="6"/>
    </row>
    <row r="1379" spans="1:10" x14ac:dyDescent="0.3">
      <c r="A1379" s="6"/>
      <c r="B1379" s="72" t="s">
        <v>5047</v>
      </c>
      <c r="C1379" s="72"/>
      <c r="D1379" s="72" t="s">
        <v>5078</v>
      </c>
      <c r="E1379" s="72"/>
      <c r="F1379" s="72" t="s">
        <v>5079</v>
      </c>
      <c r="G1379" s="72"/>
      <c r="H1379" s="90" t="str">
        <f>CONCATENATE(B1379,".",D1379)</f>
        <v>K.64.9</v>
      </c>
      <c r="I1379" s="72" t="str">
        <f>F1379</f>
        <v>Sonstige Finanzierungsinstitutionen</v>
      </c>
      <c r="J1379" s="6"/>
    </row>
    <row r="1380" spans="1:10" x14ac:dyDescent="0.3">
      <c r="A1380" s="6"/>
      <c r="B1380" s="72" t="s">
        <v>5047</v>
      </c>
      <c r="C1380" s="72"/>
      <c r="D1380" s="72"/>
      <c r="E1380" s="72" t="s">
        <v>5080</v>
      </c>
      <c r="F1380" s="72" t="s">
        <v>5081</v>
      </c>
      <c r="G1380" s="72"/>
      <c r="H1380" s="90"/>
      <c r="I1380" s="72"/>
      <c r="J1380" s="6"/>
    </row>
    <row r="1381" spans="1:10" x14ac:dyDescent="0.3">
      <c r="A1381" s="6"/>
      <c r="B1381" s="72" t="s">
        <v>5047</v>
      </c>
      <c r="C1381" s="72"/>
      <c r="D1381" s="72"/>
      <c r="E1381" s="72" t="s">
        <v>5082</v>
      </c>
      <c r="F1381" s="72" t="s">
        <v>5081</v>
      </c>
      <c r="G1381" s="72"/>
      <c r="H1381" s="90"/>
      <c r="I1381" s="72"/>
      <c r="J1381" s="6"/>
    </row>
    <row r="1382" spans="1:10" x14ac:dyDescent="0.3">
      <c r="A1382" s="6"/>
      <c r="B1382" s="72" t="s">
        <v>5047</v>
      </c>
      <c r="C1382" s="72"/>
      <c r="D1382" s="72"/>
      <c r="E1382" s="72" t="s">
        <v>5083</v>
      </c>
      <c r="F1382" s="72" t="s">
        <v>5084</v>
      </c>
      <c r="G1382" s="72"/>
      <c r="H1382" s="90"/>
      <c r="I1382" s="72"/>
      <c r="J1382" s="6"/>
    </row>
    <row r="1383" spans="1:10" x14ac:dyDescent="0.3">
      <c r="A1383" s="6"/>
      <c r="B1383" s="72" t="s">
        <v>5047</v>
      </c>
      <c r="C1383" s="72"/>
      <c r="D1383" s="72"/>
      <c r="E1383" s="72" t="s">
        <v>5085</v>
      </c>
      <c r="F1383" s="72" t="s">
        <v>5086</v>
      </c>
      <c r="G1383" s="72"/>
      <c r="H1383" s="90"/>
      <c r="I1383" s="72"/>
      <c r="J1383" s="6"/>
    </row>
    <row r="1384" spans="1:10" x14ac:dyDescent="0.3">
      <c r="A1384" s="6"/>
      <c r="B1384" s="72" t="s">
        <v>5047</v>
      </c>
      <c r="C1384" s="72"/>
      <c r="D1384" s="72"/>
      <c r="E1384" s="72" t="s">
        <v>5087</v>
      </c>
      <c r="F1384" s="72" t="s">
        <v>5088</v>
      </c>
      <c r="G1384" s="72"/>
      <c r="H1384" s="90"/>
      <c r="I1384" s="72"/>
      <c r="J1384" s="6"/>
    </row>
    <row r="1385" spans="1:10" x14ac:dyDescent="0.3">
      <c r="A1385" s="6"/>
      <c r="B1385" s="72" t="s">
        <v>5047</v>
      </c>
      <c r="C1385" s="72"/>
      <c r="D1385" s="72"/>
      <c r="E1385" s="72" t="s">
        <v>5089</v>
      </c>
      <c r="F1385" s="72" t="s">
        <v>5090</v>
      </c>
      <c r="G1385" s="72"/>
      <c r="H1385" s="90"/>
      <c r="I1385" s="72"/>
      <c r="J1385" s="6"/>
    </row>
    <row r="1386" spans="1:10" x14ac:dyDescent="0.3">
      <c r="A1386" s="6"/>
      <c r="B1386" s="72" t="s">
        <v>5047</v>
      </c>
      <c r="C1386" s="72"/>
      <c r="D1386" s="72"/>
      <c r="E1386" s="72" t="s">
        <v>5091</v>
      </c>
      <c r="F1386" s="72" t="s">
        <v>5092</v>
      </c>
      <c r="G1386" s="72"/>
      <c r="H1386" s="90"/>
      <c r="I1386" s="72"/>
      <c r="J1386" s="6"/>
    </row>
    <row r="1387" spans="1:10" x14ac:dyDescent="0.3">
      <c r="A1387" s="6"/>
      <c r="B1387" s="72" t="s">
        <v>5047</v>
      </c>
      <c r="C1387" s="72"/>
      <c r="D1387" s="72"/>
      <c r="E1387" s="72" t="s">
        <v>5093</v>
      </c>
      <c r="F1387" s="72" t="s">
        <v>5094</v>
      </c>
      <c r="G1387" s="72"/>
      <c r="H1387" s="90"/>
      <c r="I1387" s="72"/>
      <c r="J1387" s="6"/>
    </row>
    <row r="1388" spans="1:10" x14ac:dyDescent="0.3">
      <c r="A1388" s="6"/>
      <c r="B1388" s="72" t="s">
        <v>5047</v>
      </c>
      <c r="C1388" s="72" t="s">
        <v>5095</v>
      </c>
      <c r="D1388" s="72"/>
      <c r="E1388" s="72"/>
      <c r="F1388" s="72" t="s">
        <v>5096</v>
      </c>
      <c r="G1388" s="72"/>
      <c r="H1388" s="90"/>
      <c r="I1388" s="72"/>
      <c r="J1388" s="6"/>
    </row>
    <row r="1389" spans="1:10" x14ac:dyDescent="0.3">
      <c r="A1389" s="6"/>
      <c r="B1389" s="72" t="s">
        <v>5047</v>
      </c>
      <c r="C1389" s="72"/>
      <c r="D1389" s="72" t="s">
        <v>5097</v>
      </c>
      <c r="E1389" s="72"/>
      <c r="F1389" s="72" t="s">
        <v>5098</v>
      </c>
      <c r="G1389" s="72"/>
      <c r="H1389" s="90" t="str">
        <f>CONCATENATE(B1389,".",D1389)</f>
        <v>K.65.1</v>
      </c>
      <c r="I1389" s="72" t="str">
        <f>F1389</f>
        <v>Versicherungen</v>
      </c>
      <c r="J1389" s="6"/>
    </row>
    <row r="1390" spans="1:10" x14ac:dyDescent="0.3">
      <c r="A1390" s="6"/>
      <c r="B1390" s="72" t="s">
        <v>5047</v>
      </c>
      <c r="C1390" s="72"/>
      <c r="D1390" s="72"/>
      <c r="E1390" s="72" t="s">
        <v>5099</v>
      </c>
      <c r="F1390" s="72" t="s">
        <v>5100</v>
      </c>
      <c r="G1390" s="72"/>
      <c r="H1390" s="90"/>
      <c r="I1390" s="72"/>
      <c r="J1390" s="6"/>
    </row>
    <row r="1391" spans="1:10" x14ac:dyDescent="0.3">
      <c r="A1391" s="6"/>
      <c r="B1391" s="72" t="s">
        <v>5047</v>
      </c>
      <c r="C1391" s="72"/>
      <c r="D1391" s="72"/>
      <c r="E1391" s="72" t="s">
        <v>5101</v>
      </c>
      <c r="F1391" s="72" t="s">
        <v>5100</v>
      </c>
      <c r="G1391" s="72"/>
      <c r="H1391" s="90"/>
      <c r="I1391" s="72"/>
      <c r="J1391" s="6"/>
    </row>
    <row r="1392" spans="1:10" x14ac:dyDescent="0.3">
      <c r="A1392" s="6"/>
      <c r="B1392" s="72" t="s">
        <v>5047</v>
      </c>
      <c r="C1392" s="72"/>
      <c r="D1392" s="72"/>
      <c r="E1392" s="72" t="s">
        <v>5102</v>
      </c>
      <c r="F1392" s="72" t="s">
        <v>5103</v>
      </c>
      <c r="G1392" s="72"/>
      <c r="H1392" s="90"/>
      <c r="I1392" s="72"/>
      <c r="J1392" s="6"/>
    </row>
    <row r="1393" spans="1:10" x14ac:dyDescent="0.3">
      <c r="A1393" s="6"/>
      <c r="B1393" s="72" t="s">
        <v>5047</v>
      </c>
      <c r="C1393" s="72"/>
      <c r="D1393" s="72"/>
      <c r="E1393" s="72" t="s">
        <v>5104</v>
      </c>
      <c r="F1393" s="72" t="s">
        <v>5105</v>
      </c>
      <c r="G1393" s="72"/>
      <c r="H1393" s="90"/>
      <c r="I1393" s="72"/>
      <c r="J1393" s="6"/>
    </row>
    <row r="1394" spans="1:10" x14ac:dyDescent="0.3">
      <c r="A1394" s="6"/>
      <c r="B1394" s="72" t="s">
        <v>5047</v>
      </c>
      <c r="C1394" s="72"/>
      <c r="D1394" s="72"/>
      <c r="E1394" s="72" t="s">
        <v>5106</v>
      </c>
      <c r="F1394" s="72" t="s">
        <v>5107</v>
      </c>
      <c r="G1394" s="72"/>
      <c r="H1394" s="90"/>
      <c r="I1394" s="72"/>
      <c r="J1394" s="6"/>
    </row>
    <row r="1395" spans="1:10" x14ac:dyDescent="0.3">
      <c r="A1395" s="6"/>
      <c r="B1395" s="72" t="s">
        <v>5047</v>
      </c>
      <c r="C1395" s="72"/>
      <c r="D1395" s="72" t="s">
        <v>5108</v>
      </c>
      <c r="E1395" s="72"/>
      <c r="F1395" s="72" t="s">
        <v>5109</v>
      </c>
      <c r="G1395" s="72"/>
      <c r="H1395" s="90" t="str">
        <f>CONCATENATE(B1395,".",D1395)</f>
        <v>K.65.2</v>
      </c>
      <c r="I1395" s="72" t="str">
        <f>F1395</f>
        <v>Rückversicherungen</v>
      </c>
      <c r="J1395" s="6"/>
    </row>
    <row r="1396" spans="1:10" x14ac:dyDescent="0.3">
      <c r="A1396" s="6"/>
      <c r="B1396" s="72" t="s">
        <v>5047</v>
      </c>
      <c r="C1396" s="72"/>
      <c r="D1396" s="72"/>
      <c r="E1396" s="72" t="s">
        <v>5110</v>
      </c>
      <c r="F1396" s="72" t="s">
        <v>5109</v>
      </c>
      <c r="G1396" s="72"/>
      <c r="H1396" s="90"/>
      <c r="I1396" s="72"/>
      <c r="J1396" s="6"/>
    </row>
    <row r="1397" spans="1:10" x14ac:dyDescent="0.3">
      <c r="A1397" s="6"/>
      <c r="B1397" s="72" t="s">
        <v>5047</v>
      </c>
      <c r="C1397" s="72"/>
      <c r="D1397" s="72"/>
      <c r="E1397" s="72" t="s">
        <v>5111</v>
      </c>
      <c r="F1397" s="72" t="s">
        <v>5109</v>
      </c>
      <c r="G1397" s="72"/>
      <c r="H1397" s="90"/>
      <c r="I1397" s="72"/>
      <c r="J1397" s="6"/>
    </row>
    <row r="1398" spans="1:10" x14ac:dyDescent="0.3">
      <c r="A1398" s="6"/>
      <c r="B1398" s="72" t="s">
        <v>5047</v>
      </c>
      <c r="C1398" s="72"/>
      <c r="D1398" s="72" t="s">
        <v>5112</v>
      </c>
      <c r="E1398" s="72"/>
      <c r="F1398" s="72" t="s">
        <v>5113</v>
      </c>
      <c r="G1398" s="72"/>
      <c r="H1398" s="90" t="str">
        <f>CONCATENATE(B1398,".",D1398)</f>
        <v>K.65.3</v>
      </c>
      <c r="I1398" s="72" t="str">
        <f>F1398</f>
        <v>Pensionskassen und Pensionsfonds</v>
      </c>
      <c r="J1398" s="6"/>
    </row>
    <row r="1399" spans="1:10" x14ac:dyDescent="0.3">
      <c r="A1399" s="6"/>
      <c r="B1399" s="72" t="s">
        <v>5047</v>
      </c>
      <c r="C1399" s="72"/>
      <c r="D1399" s="72"/>
      <c r="E1399" s="72" t="s">
        <v>5114</v>
      </c>
      <c r="F1399" s="72" t="s">
        <v>5113</v>
      </c>
      <c r="G1399" s="72"/>
      <c r="H1399" s="90"/>
      <c r="I1399" s="72"/>
      <c r="J1399" s="6"/>
    </row>
    <row r="1400" spans="1:10" x14ac:dyDescent="0.3">
      <c r="A1400" s="6"/>
      <c r="B1400" s="72" t="s">
        <v>5047</v>
      </c>
      <c r="C1400" s="72"/>
      <c r="D1400" s="72"/>
      <c r="E1400" s="72" t="s">
        <v>5115</v>
      </c>
      <c r="F1400" s="72" t="s">
        <v>5113</v>
      </c>
      <c r="G1400" s="72"/>
      <c r="H1400" s="90"/>
      <c r="I1400" s="72"/>
      <c r="J1400" s="6"/>
    </row>
    <row r="1401" spans="1:10" x14ac:dyDescent="0.3">
      <c r="A1401" s="6"/>
      <c r="B1401" s="72" t="s">
        <v>5047</v>
      </c>
      <c r="C1401" s="72" t="s">
        <v>5116</v>
      </c>
      <c r="D1401" s="72"/>
      <c r="E1401" s="72"/>
      <c r="F1401" s="72" t="s">
        <v>5117</v>
      </c>
      <c r="G1401" s="72"/>
      <c r="H1401" s="90"/>
      <c r="I1401" s="72"/>
      <c r="J1401" s="6"/>
    </row>
    <row r="1402" spans="1:10" x14ac:dyDescent="0.3">
      <c r="A1402" s="6"/>
      <c r="B1402" s="72" t="s">
        <v>5047</v>
      </c>
      <c r="C1402" s="72"/>
      <c r="D1402" s="72" t="s">
        <v>5118</v>
      </c>
      <c r="E1402" s="72"/>
      <c r="F1402" s="72" t="s">
        <v>5119</v>
      </c>
      <c r="G1402" s="72"/>
      <c r="H1402" s="90" t="str">
        <f>CONCATENATE(B1402,".",D1402)</f>
        <v>K.66.1</v>
      </c>
      <c r="I1402" s="72" t="str">
        <f>F1402</f>
        <v>Mit Finanzdienstleistungen verbundene Tätigkeiten</v>
      </c>
      <c r="J1402" s="6"/>
    </row>
    <row r="1403" spans="1:10" x14ac:dyDescent="0.3">
      <c r="A1403" s="6"/>
      <c r="B1403" s="72" t="s">
        <v>5047</v>
      </c>
      <c r="C1403" s="72"/>
      <c r="D1403" s="72"/>
      <c r="E1403" s="72" t="s">
        <v>5120</v>
      </c>
      <c r="F1403" s="72" t="s">
        <v>5121</v>
      </c>
      <c r="G1403" s="72"/>
      <c r="H1403" s="90"/>
      <c r="I1403" s="72"/>
      <c r="J1403" s="6"/>
    </row>
    <row r="1404" spans="1:10" x14ac:dyDescent="0.3">
      <c r="A1404" s="6"/>
      <c r="B1404" s="72" t="s">
        <v>5047</v>
      </c>
      <c r="C1404" s="72"/>
      <c r="D1404" s="72"/>
      <c r="E1404" s="72" t="s">
        <v>5122</v>
      </c>
      <c r="F1404" s="72" t="s">
        <v>5121</v>
      </c>
      <c r="G1404" s="72"/>
      <c r="H1404" s="90"/>
      <c r="I1404" s="72"/>
      <c r="J1404" s="6"/>
    </row>
    <row r="1405" spans="1:10" x14ac:dyDescent="0.3">
      <c r="A1405" s="6"/>
      <c r="B1405" s="72" t="s">
        <v>5047</v>
      </c>
      <c r="C1405" s="72"/>
      <c r="D1405" s="72"/>
      <c r="E1405" s="72" t="s">
        <v>5123</v>
      </c>
      <c r="F1405" s="72" t="s">
        <v>5124</v>
      </c>
      <c r="G1405" s="72"/>
      <c r="H1405" s="90"/>
      <c r="I1405" s="72"/>
      <c r="J1405" s="6"/>
    </row>
    <row r="1406" spans="1:10" x14ac:dyDescent="0.3">
      <c r="A1406" s="6"/>
      <c r="B1406" s="72" t="s">
        <v>5047</v>
      </c>
      <c r="C1406" s="72"/>
      <c r="D1406" s="72"/>
      <c r="E1406" s="72" t="s">
        <v>5125</v>
      </c>
      <c r="F1406" s="72" t="s">
        <v>5124</v>
      </c>
      <c r="G1406" s="72"/>
      <c r="H1406" s="90"/>
      <c r="I1406" s="72"/>
      <c r="J1406" s="6"/>
    </row>
    <row r="1407" spans="1:10" x14ac:dyDescent="0.3">
      <c r="A1407" s="6"/>
      <c r="B1407" s="72" t="s">
        <v>5047</v>
      </c>
      <c r="C1407" s="72"/>
      <c r="D1407" s="72"/>
      <c r="E1407" s="72" t="s">
        <v>5126</v>
      </c>
      <c r="F1407" s="72" t="s">
        <v>5127</v>
      </c>
      <c r="G1407" s="72"/>
      <c r="H1407" s="90"/>
      <c r="I1407" s="72"/>
      <c r="J1407" s="6"/>
    </row>
    <row r="1408" spans="1:10" x14ac:dyDescent="0.3">
      <c r="A1408" s="6"/>
      <c r="B1408" s="72" t="s">
        <v>5047</v>
      </c>
      <c r="C1408" s="72"/>
      <c r="D1408" s="72"/>
      <c r="E1408" s="72" t="s">
        <v>5128</v>
      </c>
      <c r="F1408" s="72" t="s">
        <v>5127</v>
      </c>
      <c r="G1408" s="72"/>
      <c r="H1408" s="90"/>
      <c r="I1408" s="72"/>
      <c r="J1408" s="6"/>
    </row>
    <row r="1409" spans="1:10" x14ac:dyDescent="0.3">
      <c r="A1409" s="6"/>
      <c r="B1409" s="72" t="s">
        <v>5047</v>
      </c>
      <c r="C1409" s="72"/>
      <c r="D1409" s="72" t="s">
        <v>5129</v>
      </c>
      <c r="E1409" s="72"/>
      <c r="F1409" s="72" t="s">
        <v>5130</v>
      </c>
      <c r="G1409" s="72"/>
      <c r="H1409" s="90" t="str">
        <f>CONCATENATE(B1409,".",D1409)</f>
        <v>K.66.2</v>
      </c>
      <c r="I1409" s="72" t="str">
        <f>F1409</f>
        <v>Mit Versicherungsdienstleistungen und Pensionskassen verbundene Tätigkeiten</v>
      </c>
      <c r="J1409" s="6"/>
    </row>
    <row r="1410" spans="1:10" x14ac:dyDescent="0.3">
      <c r="A1410" s="6"/>
      <c r="B1410" s="72" t="s">
        <v>5047</v>
      </c>
      <c r="C1410" s="72"/>
      <c r="D1410" s="72"/>
      <c r="E1410" s="72" t="s">
        <v>5131</v>
      </c>
      <c r="F1410" s="72" t="s">
        <v>5132</v>
      </c>
      <c r="G1410" s="72"/>
      <c r="H1410" s="90"/>
      <c r="I1410" s="72"/>
      <c r="J1410" s="6"/>
    </row>
    <row r="1411" spans="1:10" x14ac:dyDescent="0.3">
      <c r="A1411" s="6"/>
      <c r="B1411" s="72" t="s">
        <v>5047</v>
      </c>
      <c r="C1411" s="72"/>
      <c r="D1411" s="72"/>
      <c r="E1411" s="72" t="s">
        <v>5133</v>
      </c>
      <c r="F1411" s="72" t="s">
        <v>5132</v>
      </c>
      <c r="G1411" s="72"/>
      <c r="H1411" s="90"/>
      <c r="I1411" s="72"/>
      <c r="J1411" s="6"/>
    </row>
    <row r="1412" spans="1:10" x14ac:dyDescent="0.3">
      <c r="A1412" s="6"/>
      <c r="B1412" s="72" t="s">
        <v>5047</v>
      </c>
      <c r="C1412" s="72"/>
      <c r="D1412" s="72"/>
      <c r="E1412" s="72" t="s">
        <v>5134</v>
      </c>
      <c r="F1412" s="72" t="s">
        <v>5135</v>
      </c>
      <c r="G1412" s="72"/>
      <c r="H1412" s="90"/>
      <c r="I1412" s="72"/>
      <c r="J1412" s="6"/>
    </row>
    <row r="1413" spans="1:10" x14ac:dyDescent="0.3">
      <c r="A1413" s="6"/>
      <c r="B1413" s="72" t="s">
        <v>5047</v>
      </c>
      <c r="C1413" s="72"/>
      <c r="D1413" s="72"/>
      <c r="E1413" s="72" t="s">
        <v>5136</v>
      </c>
      <c r="F1413" s="72" t="s">
        <v>5135</v>
      </c>
      <c r="G1413" s="72"/>
      <c r="H1413" s="90"/>
      <c r="I1413" s="72"/>
      <c r="J1413" s="6"/>
    </row>
    <row r="1414" spans="1:10" x14ac:dyDescent="0.3">
      <c r="A1414" s="6"/>
      <c r="B1414" s="72" t="s">
        <v>5047</v>
      </c>
      <c r="C1414" s="72"/>
      <c r="D1414" s="72"/>
      <c r="E1414" s="72" t="s">
        <v>5137</v>
      </c>
      <c r="F1414" s="72" t="s">
        <v>5138</v>
      </c>
      <c r="G1414" s="72"/>
      <c r="H1414" s="90"/>
      <c r="I1414" s="72"/>
      <c r="J1414" s="6"/>
    </row>
    <row r="1415" spans="1:10" x14ac:dyDescent="0.3">
      <c r="A1415" s="6"/>
      <c r="B1415" s="72" t="s">
        <v>5047</v>
      </c>
      <c r="C1415" s="72"/>
      <c r="D1415" s="72"/>
      <c r="E1415" s="72" t="s">
        <v>5139</v>
      </c>
      <c r="F1415" s="72" t="s">
        <v>5138</v>
      </c>
      <c r="G1415" s="72"/>
      <c r="H1415" s="90"/>
      <c r="I1415" s="72"/>
      <c r="J1415" s="6"/>
    </row>
    <row r="1416" spans="1:10" x14ac:dyDescent="0.3">
      <c r="A1416" s="6"/>
      <c r="B1416" s="72" t="s">
        <v>5047</v>
      </c>
      <c r="C1416" s="72"/>
      <c r="D1416" s="72" t="s">
        <v>5140</v>
      </c>
      <c r="E1416" s="72"/>
      <c r="F1416" s="72" t="s">
        <v>5141</v>
      </c>
      <c r="G1416" s="72"/>
      <c r="H1416" s="90" t="str">
        <f>CONCATENATE(B1416,".",D1416)</f>
        <v>K.66.3</v>
      </c>
      <c r="I1416" s="72" t="str">
        <f>F1416</f>
        <v>Fondsmanagement</v>
      </c>
      <c r="J1416" s="6"/>
    </row>
    <row r="1417" spans="1:10" x14ac:dyDescent="0.3">
      <c r="A1417" s="6"/>
      <c r="B1417" s="72" t="s">
        <v>5047</v>
      </c>
      <c r="C1417" s="72"/>
      <c r="D1417" s="72"/>
      <c r="E1417" s="72" t="s">
        <v>5142</v>
      </c>
      <c r="F1417" s="72" t="s">
        <v>5141</v>
      </c>
      <c r="G1417" s="72"/>
      <c r="H1417" s="90"/>
      <c r="I1417" s="72"/>
      <c r="J1417" s="6"/>
    </row>
    <row r="1418" spans="1:10" x14ac:dyDescent="0.3">
      <c r="A1418" s="6"/>
      <c r="B1418" s="72" t="s">
        <v>5047</v>
      </c>
      <c r="C1418" s="72"/>
      <c r="D1418" s="72"/>
      <c r="E1418" s="72" t="s">
        <v>5143</v>
      </c>
      <c r="F1418" s="72" t="s">
        <v>5141</v>
      </c>
      <c r="G1418" s="72"/>
      <c r="H1418" s="90"/>
      <c r="I1418" s="72"/>
      <c r="J1418" s="6"/>
    </row>
    <row r="1419" spans="1:10" x14ac:dyDescent="0.3">
      <c r="A1419" s="6"/>
      <c r="B1419" s="72" t="s">
        <v>5144</v>
      </c>
      <c r="C1419" s="72"/>
      <c r="D1419" s="72"/>
      <c r="E1419" s="72"/>
      <c r="F1419" s="72" t="s">
        <v>5145</v>
      </c>
      <c r="G1419" s="72"/>
      <c r="H1419" s="90"/>
      <c r="I1419" s="72"/>
      <c r="J1419" s="6"/>
    </row>
    <row r="1420" spans="1:10" x14ac:dyDescent="0.3">
      <c r="A1420" s="6"/>
      <c r="B1420" s="72" t="s">
        <v>5144</v>
      </c>
      <c r="C1420" s="72" t="s">
        <v>5146</v>
      </c>
      <c r="D1420" s="72"/>
      <c r="E1420" s="72"/>
      <c r="F1420" s="72" t="s">
        <v>5147</v>
      </c>
      <c r="G1420" s="72"/>
      <c r="H1420" s="90"/>
      <c r="I1420" s="72"/>
      <c r="J1420" s="6"/>
    </row>
    <row r="1421" spans="1:10" x14ac:dyDescent="0.3">
      <c r="A1421" s="6"/>
      <c r="B1421" s="72" t="s">
        <v>5144</v>
      </c>
      <c r="C1421" s="72"/>
      <c r="D1421" s="72" t="s">
        <v>5148</v>
      </c>
      <c r="E1421" s="72"/>
      <c r="F1421" s="72" t="s">
        <v>5149</v>
      </c>
      <c r="G1421" s="72"/>
      <c r="H1421" s="90" t="str">
        <f>CONCATENATE(B1421,".",D1421)</f>
        <v>L.68.1</v>
      </c>
      <c r="I1421" s="72" t="str">
        <f>F1421</f>
        <v>Kauf und Verkauf von eigenen Grundstücken, Gebäuden und Wohnungen</v>
      </c>
      <c r="J1421" s="6"/>
    </row>
    <row r="1422" spans="1:10" x14ac:dyDescent="0.3">
      <c r="A1422" s="6"/>
      <c r="B1422" s="72" t="s">
        <v>5144</v>
      </c>
      <c r="C1422" s="72"/>
      <c r="D1422" s="72"/>
      <c r="E1422" s="72" t="s">
        <v>5150</v>
      </c>
      <c r="F1422" s="72" t="s">
        <v>5149</v>
      </c>
      <c r="G1422" s="72"/>
      <c r="H1422" s="90"/>
      <c r="I1422" s="72"/>
      <c r="J1422" s="6"/>
    </row>
    <row r="1423" spans="1:10" x14ac:dyDescent="0.3">
      <c r="A1423" s="6"/>
      <c r="B1423" s="72" t="s">
        <v>5144</v>
      </c>
      <c r="C1423" s="72"/>
      <c r="D1423" s="72"/>
      <c r="E1423" s="72" t="s">
        <v>5151</v>
      </c>
      <c r="F1423" s="72" t="s">
        <v>5152</v>
      </c>
      <c r="G1423" s="72"/>
      <c r="H1423" s="90"/>
      <c r="I1423" s="72"/>
      <c r="J1423" s="6"/>
    </row>
    <row r="1424" spans="1:10" x14ac:dyDescent="0.3">
      <c r="A1424" s="6"/>
      <c r="B1424" s="72" t="s">
        <v>5144</v>
      </c>
      <c r="C1424" s="72"/>
      <c r="D1424" s="72"/>
      <c r="E1424" s="72" t="s">
        <v>5153</v>
      </c>
      <c r="F1424" s="72" t="s">
        <v>5154</v>
      </c>
      <c r="G1424" s="72"/>
      <c r="H1424" s="90"/>
      <c r="I1424" s="72"/>
      <c r="J1424" s="6"/>
    </row>
    <row r="1425" spans="1:10" x14ac:dyDescent="0.3">
      <c r="A1425" s="6"/>
      <c r="B1425" s="72" t="s">
        <v>5144</v>
      </c>
      <c r="C1425" s="72"/>
      <c r="D1425" s="72" t="s">
        <v>5155</v>
      </c>
      <c r="E1425" s="72"/>
      <c r="F1425" s="72" t="s">
        <v>5156</v>
      </c>
      <c r="G1425" s="72"/>
      <c r="H1425" s="90" t="str">
        <f>CONCATENATE(B1425,".",D1425)</f>
        <v>L.68.2</v>
      </c>
      <c r="I1425" s="72" t="str">
        <f>F1425</f>
        <v>Vermietung, Verpachtung von eigenen oder geleasten Grundstücken, Gebäuden und Wohnungen</v>
      </c>
      <c r="J1425" s="6"/>
    </row>
    <row r="1426" spans="1:10" x14ac:dyDescent="0.3">
      <c r="A1426" s="6"/>
      <c r="B1426" s="72" t="s">
        <v>5144</v>
      </c>
      <c r="C1426" s="72"/>
      <c r="D1426" s="72"/>
      <c r="E1426" s="72" t="s">
        <v>5157</v>
      </c>
      <c r="F1426" s="72" t="s">
        <v>5156</v>
      </c>
      <c r="G1426" s="72"/>
      <c r="H1426" s="90"/>
      <c r="I1426" s="72"/>
      <c r="J1426" s="6"/>
    </row>
    <row r="1427" spans="1:10" x14ac:dyDescent="0.3">
      <c r="A1427" s="6"/>
      <c r="B1427" s="72" t="s">
        <v>5144</v>
      </c>
      <c r="C1427" s="72"/>
      <c r="D1427" s="72"/>
      <c r="E1427" s="72" t="s">
        <v>5158</v>
      </c>
      <c r="F1427" s="72" t="s">
        <v>5159</v>
      </c>
      <c r="G1427" s="72"/>
      <c r="H1427" s="90"/>
      <c r="I1427" s="72"/>
      <c r="J1427" s="6"/>
    </row>
    <row r="1428" spans="1:10" x14ac:dyDescent="0.3">
      <c r="A1428" s="6"/>
      <c r="B1428" s="72" t="s">
        <v>5144</v>
      </c>
      <c r="C1428" s="72"/>
      <c r="D1428" s="72"/>
      <c r="E1428" s="72" t="s">
        <v>5160</v>
      </c>
      <c r="F1428" s="72" t="s">
        <v>5161</v>
      </c>
      <c r="G1428" s="72"/>
      <c r="H1428" s="90"/>
      <c r="I1428" s="72"/>
      <c r="J1428" s="6"/>
    </row>
    <row r="1429" spans="1:10" x14ac:dyDescent="0.3">
      <c r="A1429" s="6"/>
      <c r="B1429" s="72" t="s">
        <v>5144</v>
      </c>
      <c r="C1429" s="72"/>
      <c r="D1429" s="72" t="s">
        <v>5162</v>
      </c>
      <c r="E1429" s="72"/>
      <c r="F1429" s="72" t="s">
        <v>5163</v>
      </c>
      <c r="G1429" s="72"/>
      <c r="H1429" s="90" t="str">
        <f>CONCATENATE(B1429,".",D1429)</f>
        <v>L.68.3</v>
      </c>
      <c r="I1429" s="72" t="str">
        <f>F1429</f>
        <v>Vermittlung und Verwaltung von Grundstücken, Gebäuden und Wohnungen für Dritte</v>
      </c>
      <c r="J1429" s="6"/>
    </row>
    <row r="1430" spans="1:10" x14ac:dyDescent="0.3">
      <c r="A1430" s="6"/>
      <c r="B1430" s="72" t="s">
        <v>5144</v>
      </c>
      <c r="C1430" s="72"/>
      <c r="D1430" s="72"/>
      <c r="E1430" s="72" t="s">
        <v>5164</v>
      </c>
      <c r="F1430" s="72" t="s">
        <v>5165</v>
      </c>
      <c r="G1430" s="72"/>
      <c r="H1430" s="90"/>
      <c r="I1430" s="72"/>
      <c r="J1430" s="6"/>
    </row>
    <row r="1431" spans="1:10" x14ac:dyDescent="0.3">
      <c r="A1431" s="6"/>
      <c r="B1431" s="72" t="s">
        <v>5144</v>
      </c>
      <c r="C1431" s="72"/>
      <c r="D1431" s="72"/>
      <c r="E1431" s="72" t="s">
        <v>5166</v>
      </c>
      <c r="F1431" s="72" t="s">
        <v>5167</v>
      </c>
      <c r="G1431" s="72"/>
      <c r="H1431" s="90"/>
      <c r="I1431" s="72"/>
      <c r="J1431" s="6"/>
    </row>
    <row r="1432" spans="1:10" x14ac:dyDescent="0.3">
      <c r="A1432" s="6"/>
      <c r="B1432" s="72" t="s">
        <v>5144</v>
      </c>
      <c r="C1432" s="72"/>
      <c r="D1432" s="72"/>
      <c r="E1432" s="72" t="s">
        <v>5168</v>
      </c>
      <c r="F1432" s="72" t="s">
        <v>5169</v>
      </c>
      <c r="G1432" s="72"/>
      <c r="H1432" s="90"/>
      <c r="I1432" s="72"/>
      <c r="J1432" s="6"/>
    </row>
    <row r="1433" spans="1:10" x14ac:dyDescent="0.3">
      <c r="A1433" s="6"/>
      <c r="B1433" s="72" t="s">
        <v>5144</v>
      </c>
      <c r="C1433" s="72"/>
      <c r="D1433" s="72"/>
      <c r="E1433" s="72" t="s">
        <v>5170</v>
      </c>
      <c r="F1433" s="72" t="s">
        <v>5171</v>
      </c>
      <c r="G1433" s="72"/>
      <c r="H1433" s="90"/>
      <c r="I1433" s="72"/>
      <c r="J1433" s="6"/>
    </row>
    <row r="1434" spans="1:10" x14ac:dyDescent="0.3">
      <c r="A1434" s="6"/>
      <c r="B1434" s="72" t="s">
        <v>5144</v>
      </c>
      <c r="C1434" s="72"/>
      <c r="D1434" s="72"/>
      <c r="E1434" s="72" t="s">
        <v>5172</v>
      </c>
      <c r="F1434" s="72" t="s">
        <v>5173</v>
      </c>
      <c r="G1434" s="72"/>
      <c r="H1434" s="90"/>
      <c r="I1434" s="72"/>
      <c r="J1434" s="6"/>
    </row>
    <row r="1435" spans="1:10" x14ac:dyDescent="0.3">
      <c r="A1435" s="6"/>
      <c r="B1435" s="72" t="s">
        <v>5144</v>
      </c>
      <c r="C1435" s="72"/>
      <c r="D1435" s="72"/>
      <c r="E1435" s="72" t="s">
        <v>5174</v>
      </c>
      <c r="F1435" s="72" t="s">
        <v>5175</v>
      </c>
      <c r="G1435" s="72"/>
      <c r="H1435" s="90"/>
      <c r="I1435" s="72"/>
      <c r="J1435" s="6"/>
    </row>
    <row r="1436" spans="1:10" x14ac:dyDescent="0.3">
      <c r="A1436" s="6"/>
      <c r="B1436" s="72" t="s">
        <v>5176</v>
      </c>
      <c r="C1436" s="72"/>
      <c r="D1436" s="72"/>
      <c r="E1436" s="72"/>
      <c r="F1436" s="72" t="s">
        <v>5177</v>
      </c>
      <c r="G1436" s="72"/>
      <c r="H1436" s="90"/>
      <c r="I1436" s="72"/>
      <c r="J1436" s="6"/>
    </row>
    <row r="1437" spans="1:10" x14ac:dyDescent="0.3">
      <c r="A1437" s="6"/>
      <c r="B1437" s="72" t="s">
        <v>5176</v>
      </c>
      <c r="C1437" s="72" t="s">
        <v>5178</v>
      </c>
      <c r="D1437" s="72"/>
      <c r="E1437" s="72"/>
      <c r="F1437" s="72" t="s">
        <v>5179</v>
      </c>
      <c r="G1437" s="72"/>
      <c r="H1437" s="90"/>
      <c r="I1437" s="72"/>
      <c r="J1437" s="6"/>
    </row>
    <row r="1438" spans="1:10" x14ac:dyDescent="0.3">
      <c r="A1438" s="6"/>
      <c r="B1438" s="72" t="s">
        <v>5176</v>
      </c>
      <c r="C1438" s="72"/>
      <c r="D1438" s="72" t="s">
        <v>5180</v>
      </c>
      <c r="E1438" s="72"/>
      <c r="F1438" s="72" t="s">
        <v>5181</v>
      </c>
      <c r="G1438" s="72"/>
      <c r="H1438" s="90" t="str">
        <f>CONCATENATE(B1438,".",D1438)</f>
        <v>M.69.1</v>
      </c>
      <c r="I1438" s="72" t="str">
        <f>F1438</f>
        <v>Rechtsberatung</v>
      </c>
      <c r="J1438" s="6"/>
    </row>
    <row r="1439" spans="1:10" x14ac:dyDescent="0.3">
      <c r="A1439" s="6"/>
      <c r="B1439" s="72" t="s">
        <v>5176</v>
      </c>
      <c r="C1439" s="72"/>
      <c r="D1439" s="72"/>
      <c r="E1439" s="72" t="s">
        <v>5182</v>
      </c>
      <c r="F1439" s="72" t="s">
        <v>5181</v>
      </c>
      <c r="G1439" s="72"/>
      <c r="H1439" s="90"/>
      <c r="I1439" s="72"/>
      <c r="J1439" s="6"/>
    </row>
    <row r="1440" spans="1:10" x14ac:dyDescent="0.3">
      <c r="A1440" s="6"/>
      <c r="B1440" s="72" t="s">
        <v>5176</v>
      </c>
      <c r="C1440" s="72"/>
      <c r="D1440" s="72"/>
      <c r="E1440" s="72" t="s">
        <v>5183</v>
      </c>
      <c r="F1440" s="72" t="s">
        <v>5184</v>
      </c>
      <c r="G1440" s="72"/>
      <c r="H1440" s="90"/>
      <c r="I1440" s="72"/>
      <c r="J1440" s="6"/>
    </row>
    <row r="1441" spans="1:10" x14ac:dyDescent="0.3">
      <c r="A1441" s="6"/>
      <c r="B1441" s="72" t="s">
        <v>5176</v>
      </c>
      <c r="C1441" s="72"/>
      <c r="D1441" s="72"/>
      <c r="E1441" s="72" t="s">
        <v>5185</v>
      </c>
      <c r="F1441" s="72" t="s">
        <v>5186</v>
      </c>
      <c r="G1441" s="72"/>
      <c r="H1441" s="90"/>
      <c r="I1441" s="72"/>
      <c r="J1441" s="6"/>
    </row>
    <row r="1442" spans="1:10" x14ac:dyDescent="0.3">
      <c r="A1442" s="6"/>
      <c r="B1442" s="72" t="s">
        <v>5176</v>
      </c>
      <c r="C1442" s="72"/>
      <c r="D1442" s="72"/>
      <c r="E1442" s="72" t="s">
        <v>5187</v>
      </c>
      <c r="F1442" s="72" t="s">
        <v>5188</v>
      </c>
      <c r="G1442" s="72"/>
      <c r="H1442" s="90"/>
      <c r="I1442" s="72"/>
      <c r="J1442" s="6"/>
    </row>
    <row r="1443" spans="1:10" x14ac:dyDescent="0.3">
      <c r="A1443" s="6"/>
      <c r="B1443" s="72" t="s">
        <v>5176</v>
      </c>
      <c r="C1443" s="72"/>
      <c r="D1443" s="72"/>
      <c r="E1443" s="72" t="s">
        <v>5189</v>
      </c>
      <c r="F1443" s="72" t="s">
        <v>5190</v>
      </c>
      <c r="G1443" s="72"/>
      <c r="H1443" s="90"/>
      <c r="I1443" s="72"/>
      <c r="J1443" s="6"/>
    </row>
    <row r="1444" spans="1:10" x14ac:dyDescent="0.3">
      <c r="A1444" s="6"/>
      <c r="B1444" s="72" t="s">
        <v>5176</v>
      </c>
      <c r="C1444" s="72"/>
      <c r="D1444" s="72"/>
      <c r="E1444" s="72" t="s">
        <v>5191</v>
      </c>
      <c r="F1444" s="72" t="s">
        <v>5192</v>
      </c>
      <c r="G1444" s="72"/>
      <c r="H1444" s="90"/>
      <c r="I1444" s="72"/>
      <c r="J1444" s="6"/>
    </row>
    <row r="1445" spans="1:10" x14ac:dyDescent="0.3">
      <c r="A1445" s="6"/>
      <c r="B1445" s="72" t="s">
        <v>5176</v>
      </c>
      <c r="C1445" s="72"/>
      <c r="D1445" s="72" t="s">
        <v>5193</v>
      </c>
      <c r="E1445" s="72"/>
      <c r="F1445" s="72" t="s">
        <v>5194</v>
      </c>
      <c r="G1445" s="72"/>
      <c r="H1445" s="90" t="str">
        <f>CONCATENATE(B1445,".",D1445)</f>
        <v>M.69.2</v>
      </c>
      <c r="I1445" s="72" t="str">
        <f>F1445</f>
        <v>Wirtschaftsprüfung und Steuerberatung; Buchführung</v>
      </c>
      <c r="J1445" s="6"/>
    </row>
    <row r="1446" spans="1:10" x14ac:dyDescent="0.3">
      <c r="A1446" s="6"/>
      <c r="B1446" s="72" t="s">
        <v>5176</v>
      </c>
      <c r="C1446" s="72"/>
      <c r="D1446" s="72"/>
      <c r="E1446" s="72" t="s">
        <v>5195</v>
      </c>
      <c r="F1446" s="72" t="s">
        <v>5194</v>
      </c>
      <c r="G1446" s="72"/>
      <c r="H1446" s="90"/>
      <c r="I1446" s="72"/>
      <c r="J1446" s="6"/>
    </row>
    <row r="1447" spans="1:10" x14ac:dyDescent="0.3">
      <c r="A1447" s="6"/>
      <c r="B1447" s="72" t="s">
        <v>5176</v>
      </c>
      <c r="C1447" s="72"/>
      <c r="D1447" s="72"/>
      <c r="E1447" s="72" t="s">
        <v>5196</v>
      </c>
      <c r="F1447" s="72" t="s">
        <v>5197</v>
      </c>
      <c r="G1447" s="72"/>
      <c r="H1447" s="90"/>
      <c r="I1447" s="72"/>
      <c r="J1447" s="6"/>
    </row>
    <row r="1448" spans="1:10" x14ac:dyDescent="0.3">
      <c r="A1448" s="6"/>
      <c r="B1448" s="72" t="s">
        <v>5176</v>
      </c>
      <c r="C1448" s="72"/>
      <c r="D1448" s="72"/>
      <c r="E1448" s="72" t="s">
        <v>5198</v>
      </c>
      <c r="F1448" s="72" t="s">
        <v>5199</v>
      </c>
      <c r="G1448" s="72"/>
      <c r="H1448" s="90"/>
      <c r="I1448" s="72"/>
      <c r="J1448" s="6"/>
    </row>
    <row r="1449" spans="1:10" x14ac:dyDescent="0.3">
      <c r="A1449" s="6"/>
      <c r="B1449" s="72" t="s">
        <v>5176</v>
      </c>
      <c r="C1449" s="72"/>
      <c r="D1449" s="72"/>
      <c r="E1449" s="72" t="s">
        <v>5200</v>
      </c>
      <c r="F1449" s="72" t="s">
        <v>5201</v>
      </c>
      <c r="G1449" s="72"/>
      <c r="H1449" s="90"/>
      <c r="I1449" s="72"/>
      <c r="J1449" s="6"/>
    </row>
    <row r="1450" spans="1:10" x14ac:dyDescent="0.3">
      <c r="A1450" s="6"/>
      <c r="B1450" s="72" t="s">
        <v>5176</v>
      </c>
      <c r="C1450" s="72"/>
      <c r="D1450" s="72"/>
      <c r="E1450" s="72" t="s">
        <v>5202</v>
      </c>
      <c r="F1450" s="72" t="s">
        <v>5203</v>
      </c>
      <c r="G1450" s="72"/>
      <c r="H1450" s="90"/>
      <c r="I1450" s="72"/>
      <c r="J1450" s="6"/>
    </row>
    <row r="1451" spans="1:10" x14ac:dyDescent="0.3">
      <c r="A1451" s="6"/>
      <c r="B1451" s="72" t="s">
        <v>5176</v>
      </c>
      <c r="C1451" s="72" t="s">
        <v>5204</v>
      </c>
      <c r="D1451" s="72"/>
      <c r="E1451" s="72"/>
      <c r="F1451" s="72" t="s">
        <v>5205</v>
      </c>
      <c r="G1451" s="72"/>
      <c r="H1451" s="90"/>
      <c r="I1451" s="72"/>
      <c r="J1451" s="6"/>
    </row>
    <row r="1452" spans="1:10" x14ac:dyDescent="0.3">
      <c r="A1452" s="6"/>
      <c r="B1452" s="72" t="s">
        <v>5176</v>
      </c>
      <c r="C1452" s="72"/>
      <c r="D1452" s="72" t="s">
        <v>5206</v>
      </c>
      <c r="E1452" s="72"/>
      <c r="F1452" s="72" t="s">
        <v>5207</v>
      </c>
      <c r="G1452" s="72"/>
      <c r="H1452" s="90" t="str">
        <f>CONCATENATE(B1452,".",D1452)</f>
        <v>M.70.1</v>
      </c>
      <c r="I1452" s="72" t="str">
        <f>F1452</f>
        <v>Verwaltung und Führung von Unternehmen und Betrieben</v>
      </c>
      <c r="J1452" s="6"/>
    </row>
    <row r="1453" spans="1:10" x14ac:dyDescent="0.3">
      <c r="A1453" s="6"/>
      <c r="B1453" s="72" t="s">
        <v>5176</v>
      </c>
      <c r="C1453" s="72"/>
      <c r="D1453" s="72"/>
      <c r="E1453" s="72" t="s">
        <v>5208</v>
      </c>
      <c r="F1453" s="72" t="s">
        <v>5207</v>
      </c>
      <c r="G1453" s="72"/>
      <c r="H1453" s="90"/>
      <c r="I1453" s="72"/>
      <c r="J1453" s="6"/>
    </row>
    <row r="1454" spans="1:10" x14ac:dyDescent="0.3">
      <c r="A1454" s="6"/>
      <c r="B1454" s="72" t="s">
        <v>5176</v>
      </c>
      <c r="C1454" s="72"/>
      <c r="D1454" s="72"/>
      <c r="E1454" s="72" t="s">
        <v>5209</v>
      </c>
      <c r="F1454" s="72" t="s">
        <v>5210</v>
      </c>
      <c r="G1454" s="72"/>
      <c r="H1454" s="90"/>
      <c r="I1454" s="72"/>
      <c r="J1454" s="6"/>
    </row>
    <row r="1455" spans="1:10" x14ac:dyDescent="0.3">
      <c r="A1455" s="6"/>
      <c r="B1455" s="72" t="s">
        <v>5176</v>
      </c>
      <c r="C1455" s="72"/>
      <c r="D1455" s="72"/>
      <c r="E1455" s="72" t="s">
        <v>5211</v>
      </c>
      <c r="F1455" s="72" t="s">
        <v>5212</v>
      </c>
      <c r="G1455" s="72"/>
      <c r="H1455" s="90"/>
      <c r="I1455" s="72"/>
      <c r="J1455" s="6"/>
    </row>
    <row r="1456" spans="1:10" x14ac:dyDescent="0.3">
      <c r="A1456" s="6"/>
      <c r="B1456" s="72" t="s">
        <v>5176</v>
      </c>
      <c r="C1456" s="72"/>
      <c r="D1456" s="72" t="s">
        <v>5213</v>
      </c>
      <c r="E1456" s="72"/>
      <c r="F1456" s="72" t="s">
        <v>5214</v>
      </c>
      <c r="G1456" s="72"/>
      <c r="H1456" s="90" t="str">
        <f>CONCATENATE(B1456,".",D1456)</f>
        <v>M.70.2</v>
      </c>
      <c r="I1456" s="72" t="str">
        <f>F1456</f>
        <v>Public-Relations- und Unternehmensberatung</v>
      </c>
      <c r="J1456" s="6"/>
    </row>
    <row r="1457" spans="1:10" x14ac:dyDescent="0.3">
      <c r="A1457" s="6"/>
      <c r="B1457" s="72" t="s">
        <v>5176</v>
      </c>
      <c r="C1457" s="72"/>
      <c r="D1457" s="72"/>
      <c r="E1457" s="72" t="s">
        <v>5215</v>
      </c>
      <c r="F1457" s="72" t="s">
        <v>5216</v>
      </c>
      <c r="G1457" s="72"/>
      <c r="H1457" s="90"/>
      <c r="I1457" s="72"/>
      <c r="J1457" s="6"/>
    </row>
    <row r="1458" spans="1:10" x14ac:dyDescent="0.3">
      <c r="A1458" s="6"/>
      <c r="B1458" s="72" t="s">
        <v>5176</v>
      </c>
      <c r="C1458" s="72"/>
      <c r="D1458" s="72"/>
      <c r="E1458" s="72" t="s">
        <v>5217</v>
      </c>
      <c r="F1458" s="72" t="s">
        <v>5216</v>
      </c>
      <c r="G1458" s="72"/>
      <c r="H1458" s="90"/>
      <c r="I1458" s="72"/>
      <c r="J1458" s="6"/>
    </row>
    <row r="1459" spans="1:10" x14ac:dyDescent="0.3">
      <c r="A1459" s="6"/>
      <c r="B1459" s="72" t="s">
        <v>5176</v>
      </c>
      <c r="C1459" s="72"/>
      <c r="D1459" s="72"/>
      <c r="E1459" s="72" t="s">
        <v>5218</v>
      </c>
      <c r="F1459" s="72" t="s">
        <v>5219</v>
      </c>
      <c r="G1459" s="72"/>
      <c r="H1459" s="90"/>
      <c r="I1459" s="72"/>
      <c r="J1459" s="6"/>
    </row>
    <row r="1460" spans="1:10" x14ac:dyDescent="0.3">
      <c r="A1460" s="6"/>
      <c r="B1460" s="72" t="s">
        <v>5176</v>
      </c>
      <c r="C1460" s="72"/>
      <c r="D1460" s="72"/>
      <c r="E1460" s="72" t="s">
        <v>5220</v>
      </c>
      <c r="F1460" s="72" t="s">
        <v>5219</v>
      </c>
      <c r="G1460" s="72"/>
      <c r="H1460" s="90"/>
      <c r="I1460" s="72"/>
      <c r="J1460" s="6"/>
    </row>
    <row r="1461" spans="1:10" x14ac:dyDescent="0.3">
      <c r="A1461" s="6"/>
      <c r="B1461" s="72" t="s">
        <v>5176</v>
      </c>
      <c r="C1461" s="72" t="s">
        <v>5221</v>
      </c>
      <c r="D1461" s="72"/>
      <c r="E1461" s="72"/>
      <c r="F1461" s="72" t="s">
        <v>5222</v>
      </c>
      <c r="G1461" s="72"/>
      <c r="H1461" s="90"/>
      <c r="I1461" s="72"/>
      <c r="J1461" s="6"/>
    </row>
    <row r="1462" spans="1:10" x14ac:dyDescent="0.3">
      <c r="A1462" s="6"/>
      <c r="B1462" s="72" t="s">
        <v>5176</v>
      </c>
      <c r="C1462" s="72"/>
      <c r="D1462" s="72" t="s">
        <v>5223</v>
      </c>
      <c r="E1462" s="72"/>
      <c r="F1462" s="72" t="s">
        <v>5224</v>
      </c>
      <c r="G1462" s="72"/>
      <c r="H1462" s="90" t="str">
        <f>CONCATENATE(B1462,".",D1462)</f>
        <v>M.71.1</v>
      </c>
      <c r="I1462" s="72" t="str">
        <f>F1462</f>
        <v>Architektur- und Ingenieurbüros</v>
      </c>
      <c r="J1462" s="6"/>
    </row>
    <row r="1463" spans="1:10" x14ac:dyDescent="0.3">
      <c r="A1463" s="6"/>
      <c r="B1463" s="72" t="s">
        <v>5176</v>
      </c>
      <c r="C1463" s="72"/>
      <c r="D1463" s="72"/>
      <c r="E1463" s="72" t="s">
        <v>5225</v>
      </c>
      <c r="F1463" s="72" t="s">
        <v>5226</v>
      </c>
      <c r="G1463" s="72"/>
      <c r="H1463" s="90"/>
      <c r="I1463" s="72"/>
      <c r="J1463" s="6"/>
    </row>
    <row r="1464" spans="1:10" x14ac:dyDescent="0.3">
      <c r="A1464" s="6"/>
      <c r="B1464" s="72" t="s">
        <v>5176</v>
      </c>
      <c r="C1464" s="72"/>
      <c r="D1464" s="72"/>
      <c r="E1464" s="72" t="s">
        <v>5227</v>
      </c>
      <c r="F1464" s="72" t="s">
        <v>5228</v>
      </c>
      <c r="G1464" s="72"/>
      <c r="H1464" s="90"/>
      <c r="I1464" s="72"/>
      <c r="J1464" s="6"/>
    </row>
    <row r="1465" spans="1:10" x14ac:dyDescent="0.3">
      <c r="A1465" s="6"/>
      <c r="B1465" s="72" t="s">
        <v>5176</v>
      </c>
      <c r="C1465" s="72"/>
      <c r="D1465" s="72"/>
      <c r="E1465" s="72" t="s">
        <v>5229</v>
      </c>
      <c r="F1465" s="72" t="s">
        <v>5230</v>
      </c>
      <c r="G1465" s="72"/>
      <c r="H1465" s="90"/>
      <c r="I1465" s="72"/>
      <c r="J1465" s="6"/>
    </row>
    <row r="1466" spans="1:10" x14ac:dyDescent="0.3">
      <c r="A1466" s="6"/>
      <c r="B1466" s="72" t="s">
        <v>5176</v>
      </c>
      <c r="C1466" s="72"/>
      <c r="D1466" s="72"/>
      <c r="E1466" s="72" t="s">
        <v>5231</v>
      </c>
      <c r="F1466" s="72" t="s">
        <v>5232</v>
      </c>
      <c r="G1466" s="72"/>
      <c r="H1466" s="90"/>
      <c r="I1466" s="72"/>
      <c r="J1466" s="6"/>
    </row>
    <row r="1467" spans="1:10" x14ac:dyDescent="0.3">
      <c r="A1467" s="6"/>
      <c r="B1467" s="72" t="s">
        <v>5176</v>
      </c>
      <c r="C1467" s="72"/>
      <c r="D1467" s="72"/>
      <c r="E1467" s="72" t="s">
        <v>5233</v>
      </c>
      <c r="F1467" s="72" t="s">
        <v>5234</v>
      </c>
      <c r="G1467" s="72"/>
      <c r="H1467" s="90"/>
      <c r="I1467" s="72"/>
      <c r="J1467" s="6"/>
    </row>
    <row r="1468" spans="1:10" x14ac:dyDescent="0.3">
      <c r="A1468" s="6"/>
      <c r="B1468" s="72" t="s">
        <v>5176</v>
      </c>
      <c r="C1468" s="72"/>
      <c r="D1468" s="72"/>
      <c r="E1468" s="72" t="s">
        <v>5235</v>
      </c>
      <c r="F1468" s="72" t="s">
        <v>5236</v>
      </c>
      <c r="G1468" s="72"/>
      <c r="H1468" s="90"/>
      <c r="I1468" s="72"/>
      <c r="J1468" s="6"/>
    </row>
    <row r="1469" spans="1:10" x14ac:dyDescent="0.3">
      <c r="A1469" s="6"/>
      <c r="B1469" s="72" t="s">
        <v>5176</v>
      </c>
      <c r="C1469" s="72"/>
      <c r="D1469" s="72"/>
      <c r="E1469" s="72" t="s">
        <v>5237</v>
      </c>
      <c r="F1469" s="72" t="s">
        <v>5238</v>
      </c>
      <c r="G1469" s="72"/>
      <c r="H1469" s="90"/>
      <c r="I1469" s="72"/>
      <c r="J1469" s="6"/>
    </row>
    <row r="1470" spans="1:10" x14ac:dyDescent="0.3">
      <c r="A1470" s="6"/>
      <c r="B1470" s="72" t="s">
        <v>5176</v>
      </c>
      <c r="C1470" s="72"/>
      <c r="D1470" s="72"/>
      <c r="E1470" s="72" t="s">
        <v>5239</v>
      </c>
      <c r="F1470" s="72" t="s">
        <v>5240</v>
      </c>
      <c r="G1470" s="72"/>
      <c r="H1470" s="90"/>
      <c r="I1470" s="72"/>
      <c r="J1470" s="6"/>
    </row>
    <row r="1471" spans="1:10" x14ac:dyDescent="0.3">
      <c r="A1471" s="6"/>
      <c r="B1471" s="72" t="s">
        <v>5176</v>
      </c>
      <c r="C1471" s="72"/>
      <c r="D1471" s="72"/>
      <c r="E1471" s="72" t="s">
        <v>5241</v>
      </c>
      <c r="F1471" s="72" t="s">
        <v>5242</v>
      </c>
      <c r="G1471" s="72"/>
      <c r="H1471" s="90"/>
      <c r="I1471" s="72"/>
      <c r="J1471" s="6"/>
    </row>
    <row r="1472" spans="1:10" x14ac:dyDescent="0.3">
      <c r="A1472" s="6"/>
      <c r="B1472" s="72" t="s">
        <v>5176</v>
      </c>
      <c r="C1472" s="72"/>
      <c r="D1472" s="72"/>
      <c r="E1472" s="72" t="s">
        <v>5243</v>
      </c>
      <c r="F1472" s="72" t="s">
        <v>5244</v>
      </c>
      <c r="G1472" s="72"/>
      <c r="H1472" s="90"/>
      <c r="I1472" s="72"/>
      <c r="J1472" s="6"/>
    </row>
    <row r="1473" spans="1:10" x14ac:dyDescent="0.3">
      <c r="A1473" s="6"/>
      <c r="B1473" s="72" t="s">
        <v>5176</v>
      </c>
      <c r="C1473" s="72"/>
      <c r="D1473" s="72" t="s">
        <v>5245</v>
      </c>
      <c r="E1473" s="72"/>
      <c r="F1473" s="72" t="s">
        <v>5246</v>
      </c>
      <c r="G1473" s="72"/>
      <c r="H1473" s="90" t="str">
        <f>CONCATENATE(B1473,".",D1473)</f>
        <v>M.71.2</v>
      </c>
      <c r="I1473" s="72" t="str">
        <f>F1473</f>
        <v>Technische, physikalische und chemische Untersuchung</v>
      </c>
      <c r="J1473" s="6"/>
    </row>
    <row r="1474" spans="1:10" x14ac:dyDescent="0.3">
      <c r="A1474" s="6"/>
      <c r="B1474" s="72" t="s">
        <v>5176</v>
      </c>
      <c r="C1474" s="72"/>
      <c r="D1474" s="72"/>
      <c r="E1474" s="72" t="s">
        <v>5247</v>
      </c>
      <c r="F1474" s="72" t="s">
        <v>5246</v>
      </c>
      <c r="G1474" s="72"/>
      <c r="H1474" s="90"/>
      <c r="I1474" s="72"/>
      <c r="J1474" s="6"/>
    </row>
    <row r="1475" spans="1:10" x14ac:dyDescent="0.3">
      <c r="A1475" s="6"/>
      <c r="B1475" s="72" t="s">
        <v>5176</v>
      </c>
      <c r="C1475" s="72"/>
      <c r="D1475" s="72"/>
      <c r="E1475" s="72" t="s">
        <v>5248</v>
      </c>
      <c r="F1475" s="72" t="s">
        <v>5246</v>
      </c>
      <c r="G1475" s="72"/>
      <c r="H1475" s="90"/>
      <c r="I1475" s="72"/>
      <c r="J1475" s="6"/>
    </row>
    <row r="1476" spans="1:10" x14ac:dyDescent="0.3">
      <c r="A1476" s="6"/>
      <c r="B1476" s="72" t="s">
        <v>5176</v>
      </c>
      <c r="C1476" s="72" t="s">
        <v>5249</v>
      </c>
      <c r="D1476" s="72"/>
      <c r="E1476" s="72"/>
      <c r="F1476" s="72" t="s">
        <v>5250</v>
      </c>
      <c r="G1476" s="72"/>
      <c r="H1476" s="90"/>
      <c r="I1476" s="72"/>
      <c r="J1476" s="6"/>
    </row>
    <row r="1477" spans="1:10" x14ac:dyDescent="0.3">
      <c r="A1477" s="6"/>
      <c r="B1477" s="72" t="s">
        <v>5176</v>
      </c>
      <c r="C1477" s="72"/>
      <c r="D1477" s="72" t="s">
        <v>5251</v>
      </c>
      <c r="E1477" s="72"/>
      <c r="F1477" s="72" t="s">
        <v>5252</v>
      </c>
      <c r="G1477" s="72"/>
      <c r="H1477" s="90" t="str">
        <f>CONCATENATE(B1477,".",D1477)</f>
        <v>M.72.1</v>
      </c>
      <c r="I1477" s="72" t="str">
        <f>F1477</f>
        <v>Forschung und Entwicklung im Bereich Natur-, Ingenieur-, Agrarwissenschaften und Medizin</v>
      </c>
      <c r="J1477" s="6"/>
    </row>
    <row r="1478" spans="1:10" x14ac:dyDescent="0.3">
      <c r="A1478" s="6"/>
      <c r="B1478" s="72" t="s">
        <v>5176</v>
      </c>
      <c r="C1478" s="72"/>
      <c r="D1478" s="72"/>
      <c r="E1478" s="72" t="s">
        <v>5253</v>
      </c>
      <c r="F1478" s="72" t="s">
        <v>5254</v>
      </c>
      <c r="G1478" s="72"/>
      <c r="H1478" s="90"/>
      <c r="I1478" s="72"/>
      <c r="J1478" s="6"/>
    </row>
    <row r="1479" spans="1:10" x14ac:dyDescent="0.3">
      <c r="A1479" s="6"/>
      <c r="B1479" s="72" t="s">
        <v>5176</v>
      </c>
      <c r="C1479" s="72"/>
      <c r="D1479" s="72"/>
      <c r="E1479" s="72" t="s">
        <v>5255</v>
      </c>
      <c r="F1479" s="72" t="s">
        <v>5254</v>
      </c>
      <c r="G1479" s="72"/>
      <c r="H1479" s="90"/>
      <c r="I1479" s="72"/>
      <c r="J1479" s="6"/>
    </row>
    <row r="1480" spans="1:10" x14ac:dyDescent="0.3">
      <c r="A1480" s="6"/>
      <c r="B1480" s="72" t="s">
        <v>5176</v>
      </c>
      <c r="C1480" s="72"/>
      <c r="D1480" s="72"/>
      <c r="E1480" s="72" t="s">
        <v>5256</v>
      </c>
      <c r="F1480" s="72" t="s">
        <v>5257</v>
      </c>
      <c r="G1480" s="72"/>
      <c r="H1480" s="90"/>
      <c r="I1480" s="72"/>
      <c r="J1480" s="6"/>
    </row>
    <row r="1481" spans="1:10" x14ac:dyDescent="0.3">
      <c r="A1481" s="6"/>
      <c r="B1481" s="72" t="s">
        <v>5176</v>
      </c>
      <c r="C1481" s="72"/>
      <c r="D1481" s="72"/>
      <c r="E1481" s="72" t="s">
        <v>5258</v>
      </c>
      <c r="F1481" s="72" t="s">
        <v>5257</v>
      </c>
      <c r="G1481" s="72"/>
      <c r="H1481" s="90"/>
      <c r="I1481" s="72"/>
      <c r="J1481" s="6"/>
    </row>
    <row r="1482" spans="1:10" x14ac:dyDescent="0.3">
      <c r="A1482" s="6"/>
      <c r="B1482" s="72" t="s">
        <v>5176</v>
      </c>
      <c r="C1482" s="72"/>
      <c r="D1482" s="72" t="s">
        <v>5259</v>
      </c>
      <c r="E1482" s="72"/>
      <c r="F1482" s="72" t="s">
        <v>5260</v>
      </c>
      <c r="G1482" s="72"/>
      <c r="H1482" s="90" t="str">
        <f>CONCATENATE(B1482,".",D1482)</f>
        <v>M.72.2</v>
      </c>
      <c r="I1482" s="72" t="str">
        <f>F1482</f>
        <v>Forschung und Entwicklung im Bereich Rechts-, Wirtschafts- und Sozialwissenschaften sowie im Bereich Sprach-, Kultur- und Kunstwissenschaften</v>
      </c>
      <c r="J1482" s="6"/>
    </row>
    <row r="1483" spans="1:10" x14ac:dyDescent="0.3">
      <c r="A1483" s="6"/>
      <c r="B1483" s="72" t="s">
        <v>5176</v>
      </c>
      <c r="C1483" s="72"/>
      <c r="D1483" s="72"/>
      <c r="E1483" s="72" t="s">
        <v>5261</v>
      </c>
      <c r="F1483" s="72" t="s">
        <v>5260</v>
      </c>
      <c r="G1483" s="72"/>
      <c r="H1483" s="90"/>
      <c r="I1483" s="72"/>
      <c r="J1483" s="6"/>
    </row>
    <row r="1484" spans="1:10" x14ac:dyDescent="0.3">
      <c r="A1484" s="6"/>
      <c r="B1484" s="72" t="s">
        <v>5176</v>
      </c>
      <c r="C1484" s="72"/>
      <c r="D1484" s="72"/>
      <c r="E1484" s="72" t="s">
        <v>5262</v>
      </c>
      <c r="F1484" s="72" t="s">
        <v>5260</v>
      </c>
      <c r="G1484" s="72"/>
      <c r="H1484" s="90"/>
      <c r="I1484" s="72"/>
      <c r="J1484" s="6"/>
    </row>
    <row r="1485" spans="1:10" x14ac:dyDescent="0.3">
      <c r="A1485" s="6"/>
      <c r="B1485" s="72" t="s">
        <v>5176</v>
      </c>
      <c r="C1485" s="72" t="s">
        <v>5263</v>
      </c>
      <c r="D1485" s="72"/>
      <c r="E1485" s="72"/>
      <c r="F1485" s="72" t="s">
        <v>5264</v>
      </c>
      <c r="G1485" s="72"/>
      <c r="H1485" s="90"/>
      <c r="I1485" s="72"/>
      <c r="J1485" s="6"/>
    </row>
    <row r="1486" spans="1:10" x14ac:dyDescent="0.3">
      <c r="A1486" s="6"/>
      <c r="B1486" s="72" t="s">
        <v>5176</v>
      </c>
      <c r="C1486" s="72"/>
      <c r="D1486" s="72" t="s">
        <v>5265</v>
      </c>
      <c r="E1486" s="72"/>
      <c r="F1486" s="72" t="s">
        <v>5266</v>
      </c>
      <c r="G1486" s="72"/>
      <c r="H1486" s="90" t="str">
        <f>CONCATENATE(B1486,".",D1486)</f>
        <v>M.73.1</v>
      </c>
      <c r="I1486" s="72" t="str">
        <f>F1486</f>
        <v>Werbung</v>
      </c>
      <c r="J1486" s="6"/>
    </row>
    <row r="1487" spans="1:10" x14ac:dyDescent="0.3">
      <c r="A1487" s="6"/>
      <c r="B1487" s="72" t="s">
        <v>5176</v>
      </c>
      <c r="C1487" s="72"/>
      <c r="D1487" s="72"/>
      <c r="E1487" s="72" t="s">
        <v>5267</v>
      </c>
      <c r="F1487" s="72" t="s">
        <v>5268</v>
      </c>
      <c r="G1487" s="72"/>
      <c r="H1487" s="90"/>
      <c r="I1487" s="72"/>
      <c r="J1487" s="6"/>
    </row>
    <row r="1488" spans="1:10" x14ac:dyDescent="0.3">
      <c r="A1488" s="6"/>
      <c r="B1488" s="72" t="s">
        <v>5176</v>
      </c>
      <c r="C1488" s="72"/>
      <c r="D1488" s="72"/>
      <c r="E1488" s="72" t="s">
        <v>5269</v>
      </c>
      <c r="F1488" s="72" t="s">
        <v>5268</v>
      </c>
      <c r="G1488" s="72"/>
      <c r="H1488" s="90"/>
      <c r="I1488" s="72"/>
      <c r="J1488" s="6"/>
    </row>
    <row r="1489" spans="1:10" x14ac:dyDescent="0.3">
      <c r="A1489" s="6"/>
      <c r="B1489" s="72" t="s">
        <v>5176</v>
      </c>
      <c r="C1489" s="72"/>
      <c r="D1489" s="72"/>
      <c r="E1489" s="72" t="s">
        <v>5270</v>
      </c>
      <c r="F1489" s="72" t="s">
        <v>5271</v>
      </c>
      <c r="G1489" s="72"/>
      <c r="H1489" s="90"/>
      <c r="I1489" s="72"/>
      <c r="J1489" s="6"/>
    </row>
    <row r="1490" spans="1:10" x14ac:dyDescent="0.3">
      <c r="A1490" s="6"/>
      <c r="B1490" s="72" t="s">
        <v>5176</v>
      </c>
      <c r="C1490" s="72"/>
      <c r="D1490" s="72"/>
      <c r="E1490" s="72" t="s">
        <v>5272</v>
      </c>
      <c r="F1490" s="72" t="s">
        <v>5271</v>
      </c>
      <c r="G1490" s="72"/>
      <c r="H1490" s="90"/>
      <c r="I1490" s="72"/>
      <c r="J1490" s="6"/>
    </row>
    <row r="1491" spans="1:10" x14ac:dyDescent="0.3">
      <c r="A1491" s="6"/>
      <c r="B1491" s="72" t="s">
        <v>5176</v>
      </c>
      <c r="C1491" s="72"/>
      <c r="D1491" s="72" t="s">
        <v>5273</v>
      </c>
      <c r="E1491" s="72"/>
      <c r="F1491" s="72" t="s">
        <v>5274</v>
      </c>
      <c r="G1491" s="72"/>
      <c r="H1491" s="90" t="str">
        <f>CONCATENATE(B1491,".",D1491)</f>
        <v>M.73.2</v>
      </c>
      <c r="I1491" s="72" t="str">
        <f>F1491</f>
        <v>Markt- und Meinungsforschung</v>
      </c>
      <c r="J1491" s="6"/>
    </row>
    <row r="1492" spans="1:10" x14ac:dyDescent="0.3">
      <c r="A1492" s="6"/>
      <c r="B1492" s="72" t="s">
        <v>5176</v>
      </c>
      <c r="C1492" s="72"/>
      <c r="D1492" s="72"/>
      <c r="E1492" s="72" t="s">
        <v>5275</v>
      </c>
      <c r="F1492" s="72" t="s">
        <v>5274</v>
      </c>
      <c r="G1492" s="72"/>
      <c r="H1492" s="90"/>
      <c r="I1492" s="72"/>
      <c r="J1492" s="6"/>
    </row>
    <row r="1493" spans="1:10" x14ac:dyDescent="0.3">
      <c r="A1493" s="6"/>
      <c r="B1493" s="72" t="s">
        <v>5176</v>
      </c>
      <c r="C1493" s="72"/>
      <c r="D1493" s="72"/>
      <c r="E1493" s="72" t="s">
        <v>5276</v>
      </c>
      <c r="F1493" s="72" t="s">
        <v>5274</v>
      </c>
      <c r="G1493" s="72"/>
      <c r="H1493" s="90"/>
      <c r="I1493" s="72"/>
      <c r="J1493" s="6"/>
    </row>
    <row r="1494" spans="1:10" x14ac:dyDescent="0.3">
      <c r="A1494" s="6"/>
      <c r="B1494" s="72" t="s">
        <v>5176</v>
      </c>
      <c r="C1494" s="72" t="s">
        <v>5277</v>
      </c>
      <c r="D1494" s="72"/>
      <c r="E1494" s="72"/>
      <c r="F1494" s="72" t="s">
        <v>5278</v>
      </c>
      <c r="G1494" s="72"/>
      <c r="H1494" s="90"/>
      <c r="I1494" s="72"/>
      <c r="J1494" s="6"/>
    </row>
    <row r="1495" spans="1:10" x14ac:dyDescent="0.3">
      <c r="A1495" s="6"/>
      <c r="B1495" s="72" t="s">
        <v>5176</v>
      </c>
      <c r="C1495" s="72"/>
      <c r="D1495" s="72" t="s">
        <v>5279</v>
      </c>
      <c r="E1495" s="72"/>
      <c r="F1495" s="72" t="s">
        <v>5280</v>
      </c>
      <c r="G1495" s="72"/>
      <c r="H1495" s="90" t="str">
        <f>CONCATENATE(B1495,".",D1495)</f>
        <v>M.74.1</v>
      </c>
      <c r="I1495" s="72" t="str">
        <f>F1495</f>
        <v>Ateliers für Textil-, Schmuck-, Grafik- u. ä. Design</v>
      </c>
      <c r="J1495" s="6"/>
    </row>
    <row r="1496" spans="1:10" x14ac:dyDescent="0.3">
      <c r="A1496" s="6"/>
      <c r="B1496" s="72" t="s">
        <v>5176</v>
      </c>
      <c r="C1496" s="72"/>
      <c r="D1496" s="72"/>
      <c r="E1496" s="72" t="s">
        <v>5281</v>
      </c>
      <c r="F1496" s="72" t="s">
        <v>5280</v>
      </c>
      <c r="G1496" s="72"/>
      <c r="H1496" s="90"/>
      <c r="I1496" s="72"/>
      <c r="J1496" s="6"/>
    </row>
    <row r="1497" spans="1:10" x14ac:dyDescent="0.3">
      <c r="A1497" s="6"/>
      <c r="B1497" s="72" t="s">
        <v>5176</v>
      </c>
      <c r="C1497" s="72"/>
      <c r="D1497" s="72"/>
      <c r="E1497" s="72" t="s">
        <v>5282</v>
      </c>
      <c r="F1497" s="72" t="s">
        <v>5283</v>
      </c>
      <c r="G1497" s="72"/>
      <c r="H1497" s="90"/>
      <c r="I1497" s="72"/>
      <c r="J1497" s="6"/>
    </row>
    <row r="1498" spans="1:10" x14ac:dyDescent="0.3">
      <c r="A1498" s="6"/>
      <c r="B1498" s="72" t="s">
        <v>5176</v>
      </c>
      <c r="C1498" s="72"/>
      <c r="D1498" s="72"/>
      <c r="E1498" s="72" t="s">
        <v>5284</v>
      </c>
      <c r="F1498" s="72" t="s">
        <v>5285</v>
      </c>
      <c r="G1498" s="72"/>
      <c r="H1498" s="90"/>
      <c r="I1498" s="72"/>
      <c r="J1498" s="6"/>
    </row>
    <row r="1499" spans="1:10" x14ac:dyDescent="0.3">
      <c r="A1499" s="6"/>
      <c r="B1499" s="72" t="s">
        <v>5176</v>
      </c>
      <c r="C1499" s="72"/>
      <c r="D1499" s="72"/>
      <c r="E1499" s="72" t="s">
        <v>5286</v>
      </c>
      <c r="F1499" s="72" t="s">
        <v>5287</v>
      </c>
      <c r="G1499" s="72"/>
      <c r="H1499" s="90"/>
      <c r="I1499" s="72"/>
      <c r="J1499" s="6"/>
    </row>
    <row r="1500" spans="1:10" x14ac:dyDescent="0.3">
      <c r="A1500" s="6"/>
      <c r="B1500" s="72" t="s">
        <v>5176</v>
      </c>
      <c r="C1500" s="72"/>
      <c r="D1500" s="72" t="s">
        <v>5288</v>
      </c>
      <c r="E1500" s="72"/>
      <c r="F1500" s="72" t="s">
        <v>5289</v>
      </c>
      <c r="G1500" s="72"/>
      <c r="H1500" s="90" t="str">
        <f>CONCATENATE(B1500,".",D1500)</f>
        <v>M.74.2</v>
      </c>
      <c r="I1500" s="72" t="str">
        <f>F1500</f>
        <v>Fotografie und Fotolabors</v>
      </c>
      <c r="J1500" s="6"/>
    </row>
    <row r="1501" spans="1:10" x14ac:dyDescent="0.3">
      <c r="A1501" s="6"/>
      <c r="B1501" s="72" t="s">
        <v>5176</v>
      </c>
      <c r="C1501" s="72"/>
      <c r="D1501" s="72"/>
      <c r="E1501" s="72" t="s">
        <v>5290</v>
      </c>
      <c r="F1501" s="72" t="s">
        <v>5289</v>
      </c>
      <c r="G1501" s="72"/>
      <c r="H1501" s="90"/>
      <c r="I1501" s="72"/>
      <c r="J1501" s="6"/>
    </row>
    <row r="1502" spans="1:10" x14ac:dyDescent="0.3">
      <c r="A1502" s="6"/>
      <c r="B1502" s="72" t="s">
        <v>5176</v>
      </c>
      <c r="C1502" s="72"/>
      <c r="D1502" s="72"/>
      <c r="E1502" s="72" t="s">
        <v>5291</v>
      </c>
      <c r="F1502" s="72" t="s">
        <v>5292</v>
      </c>
      <c r="G1502" s="72"/>
      <c r="H1502" s="90"/>
      <c r="I1502" s="72"/>
      <c r="J1502" s="6"/>
    </row>
    <row r="1503" spans="1:10" x14ac:dyDescent="0.3">
      <c r="A1503" s="6"/>
      <c r="B1503" s="72" t="s">
        <v>5176</v>
      </c>
      <c r="C1503" s="72"/>
      <c r="D1503" s="72"/>
      <c r="E1503" s="72" t="s">
        <v>5293</v>
      </c>
      <c r="F1503" s="72" t="s">
        <v>5294</v>
      </c>
      <c r="G1503" s="72"/>
      <c r="H1503" s="90"/>
      <c r="I1503" s="72"/>
      <c r="J1503" s="6"/>
    </row>
    <row r="1504" spans="1:10" x14ac:dyDescent="0.3">
      <c r="A1504" s="6"/>
      <c r="B1504" s="72" t="s">
        <v>5176</v>
      </c>
      <c r="C1504" s="72"/>
      <c r="D1504" s="72" t="s">
        <v>5295</v>
      </c>
      <c r="E1504" s="72"/>
      <c r="F1504" s="72" t="s">
        <v>5296</v>
      </c>
      <c r="G1504" s="72"/>
      <c r="H1504" s="90" t="str">
        <f>CONCATENATE(B1504,".",D1504)</f>
        <v>M.74.3</v>
      </c>
      <c r="I1504" s="72" t="str">
        <f>F1504</f>
        <v>Übersetzen und Dolmetschen</v>
      </c>
      <c r="J1504" s="6"/>
    </row>
    <row r="1505" spans="1:10" x14ac:dyDescent="0.3">
      <c r="A1505" s="6"/>
      <c r="B1505" s="72" t="s">
        <v>5176</v>
      </c>
      <c r="C1505" s="72"/>
      <c r="D1505" s="72"/>
      <c r="E1505" s="72" t="s">
        <v>5297</v>
      </c>
      <c r="F1505" s="72" t="s">
        <v>5296</v>
      </c>
      <c r="G1505" s="72"/>
      <c r="H1505" s="90"/>
      <c r="I1505" s="72"/>
      <c r="J1505" s="6"/>
    </row>
    <row r="1506" spans="1:10" x14ac:dyDescent="0.3">
      <c r="A1506" s="6"/>
      <c r="B1506" s="72" t="s">
        <v>5176</v>
      </c>
      <c r="C1506" s="72"/>
      <c r="D1506" s="72"/>
      <c r="E1506" s="72" t="s">
        <v>5298</v>
      </c>
      <c r="F1506" s="72" t="s">
        <v>5299</v>
      </c>
      <c r="G1506" s="72"/>
      <c r="H1506" s="90"/>
      <c r="I1506" s="72"/>
      <c r="J1506" s="6"/>
    </row>
    <row r="1507" spans="1:10" x14ac:dyDescent="0.3">
      <c r="A1507" s="6"/>
      <c r="B1507" s="72" t="s">
        <v>5176</v>
      </c>
      <c r="C1507" s="72"/>
      <c r="D1507" s="72"/>
      <c r="E1507" s="72" t="s">
        <v>5300</v>
      </c>
      <c r="F1507" s="72" t="s">
        <v>5301</v>
      </c>
      <c r="G1507" s="72"/>
      <c r="H1507" s="90"/>
      <c r="I1507" s="72"/>
      <c r="J1507" s="6"/>
    </row>
    <row r="1508" spans="1:10" x14ac:dyDescent="0.3">
      <c r="A1508" s="6"/>
      <c r="B1508" s="72" t="s">
        <v>5176</v>
      </c>
      <c r="C1508" s="72"/>
      <c r="D1508" s="72" t="s">
        <v>5302</v>
      </c>
      <c r="E1508" s="72"/>
      <c r="F1508" s="72" t="s">
        <v>5303</v>
      </c>
      <c r="G1508" s="72"/>
      <c r="H1508" s="90" t="str">
        <f>CONCATENATE(B1508,".",D1508)</f>
        <v>M.74.9</v>
      </c>
      <c r="I1508" s="72" t="str">
        <f>F1508</f>
        <v>Sonstige freiberufliche, wissenschaftliche und technische Tätigkeiten a. n. g.</v>
      </c>
      <c r="J1508" s="6"/>
    </row>
    <row r="1509" spans="1:10" x14ac:dyDescent="0.3">
      <c r="A1509" s="6"/>
      <c r="B1509" s="72" t="s">
        <v>5176</v>
      </c>
      <c r="C1509" s="72"/>
      <c r="D1509" s="72"/>
      <c r="E1509" s="72" t="s">
        <v>5304</v>
      </c>
      <c r="F1509" s="72" t="s">
        <v>5303</v>
      </c>
      <c r="G1509" s="72"/>
      <c r="H1509" s="90"/>
      <c r="I1509" s="72"/>
      <c r="J1509" s="6"/>
    </row>
    <row r="1510" spans="1:10" x14ac:dyDescent="0.3">
      <c r="A1510" s="6"/>
      <c r="B1510" s="72" t="s">
        <v>5176</v>
      </c>
      <c r="C1510" s="72"/>
      <c r="D1510" s="72"/>
      <c r="E1510" s="72" t="s">
        <v>5305</v>
      </c>
      <c r="F1510" s="72" t="s">
        <v>5303</v>
      </c>
      <c r="G1510" s="72"/>
      <c r="H1510" s="90"/>
      <c r="I1510" s="72"/>
      <c r="J1510" s="6"/>
    </row>
    <row r="1511" spans="1:10" x14ac:dyDescent="0.3">
      <c r="A1511" s="6"/>
      <c r="B1511" s="72" t="s">
        <v>5176</v>
      </c>
      <c r="C1511" s="72" t="s">
        <v>5306</v>
      </c>
      <c r="D1511" s="72"/>
      <c r="E1511" s="72"/>
      <c r="F1511" s="72" t="s">
        <v>5307</v>
      </c>
      <c r="G1511" s="72"/>
      <c r="H1511" s="90"/>
      <c r="I1511" s="72"/>
      <c r="J1511" s="6"/>
    </row>
    <row r="1512" spans="1:10" x14ac:dyDescent="0.3">
      <c r="A1512" s="6"/>
      <c r="B1512" s="72" t="s">
        <v>5176</v>
      </c>
      <c r="C1512" s="72"/>
      <c r="D1512" s="72" t="s">
        <v>5308</v>
      </c>
      <c r="E1512" s="72"/>
      <c r="F1512" s="72" t="s">
        <v>5307</v>
      </c>
      <c r="G1512" s="72"/>
      <c r="H1512" s="90" t="str">
        <f>CONCATENATE(B1512,".",D1512)</f>
        <v>M.75.0</v>
      </c>
      <c r="I1512" s="72" t="str">
        <f>F1512</f>
        <v>Veterinärwesen</v>
      </c>
      <c r="J1512" s="6"/>
    </row>
    <row r="1513" spans="1:10" x14ac:dyDescent="0.3">
      <c r="A1513" s="6"/>
      <c r="B1513" s="72" t="s">
        <v>5176</v>
      </c>
      <c r="C1513" s="72"/>
      <c r="D1513" s="72"/>
      <c r="E1513" s="72" t="s">
        <v>5309</v>
      </c>
      <c r="F1513" s="72" t="s">
        <v>5307</v>
      </c>
      <c r="G1513" s="72"/>
      <c r="H1513" s="90"/>
      <c r="I1513" s="72"/>
      <c r="J1513" s="6"/>
    </row>
    <row r="1514" spans="1:10" x14ac:dyDescent="0.3">
      <c r="A1514" s="6"/>
      <c r="B1514" s="72" t="s">
        <v>5176</v>
      </c>
      <c r="C1514" s="72"/>
      <c r="D1514" s="72"/>
      <c r="E1514" s="72" t="s">
        <v>5310</v>
      </c>
      <c r="F1514" s="72" t="s">
        <v>5311</v>
      </c>
      <c r="G1514" s="72"/>
      <c r="H1514" s="90"/>
      <c r="I1514" s="72"/>
      <c r="J1514" s="6"/>
    </row>
    <row r="1515" spans="1:10" x14ac:dyDescent="0.3">
      <c r="A1515" s="6"/>
      <c r="B1515" s="72" t="s">
        <v>5176</v>
      </c>
      <c r="C1515" s="72"/>
      <c r="D1515" s="72"/>
      <c r="E1515" s="72" t="s">
        <v>5312</v>
      </c>
      <c r="F1515" s="72" t="s">
        <v>5313</v>
      </c>
      <c r="G1515" s="72"/>
      <c r="H1515" s="90"/>
      <c r="I1515" s="72"/>
      <c r="J1515" s="6"/>
    </row>
    <row r="1516" spans="1:10" x14ac:dyDescent="0.3">
      <c r="A1516" s="6"/>
      <c r="B1516" s="72" t="s">
        <v>5314</v>
      </c>
      <c r="C1516" s="72"/>
      <c r="D1516" s="72"/>
      <c r="E1516" s="72"/>
      <c r="F1516" s="72" t="s">
        <v>5315</v>
      </c>
      <c r="G1516" s="72"/>
      <c r="H1516" s="90"/>
      <c r="I1516" s="72"/>
      <c r="J1516" s="6"/>
    </row>
    <row r="1517" spans="1:10" x14ac:dyDescent="0.3">
      <c r="A1517" s="6"/>
      <c r="B1517" s="72" t="s">
        <v>5314</v>
      </c>
      <c r="C1517" s="72" t="s">
        <v>5316</v>
      </c>
      <c r="D1517" s="72"/>
      <c r="E1517" s="72"/>
      <c r="F1517" s="72" t="s">
        <v>5317</v>
      </c>
      <c r="G1517" s="72"/>
      <c r="H1517" s="90"/>
      <c r="I1517" s="72"/>
      <c r="J1517" s="6"/>
    </row>
    <row r="1518" spans="1:10" x14ac:dyDescent="0.3">
      <c r="A1518" s="6"/>
      <c r="B1518" s="72" t="s">
        <v>5314</v>
      </c>
      <c r="C1518" s="72"/>
      <c r="D1518" s="72" t="s">
        <v>5318</v>
      </c>
      <c r="E1518" s="72"/>
      <c r="F1518" s="72" t="s">
        <v>5319</v>
      </c>
      <c r="G1518" s="72"/>
      <c r="H1518" s="90" t="str">
        <f>CONCATENATE(B1518,".",D1518)</f>
        <v>N.77.1</v>
      </c>
      <c r="I1518" s="72" t="str">
        <f>F1518</f>
        <v>Vermietung von Kraftwagen</v>
      </c>
      <c r="J1518" s="6"/>
    </row>
    <row r="1519" spans="1:10" x14ac:dyDescent="0.3">
      <c r="A1519" s="6"/>
      <c r="B1519" s="72" t="s">
        <v>5314</v>
      </c>
      <c r="C1519" s="72"/>
      <c r="D1519" s="72"/>
      <c r="E1519" s="72" t="s">
        <v>5320</v>
      </c>
      <c r="F1519" s="72" t="s">
        <v>5321</v>
      </c>
      <c r="G1519" s="72"/>
      <c r="H1519" s="90"/>
      <c r="I1519" s="72"/>
      <c r="J1519" s="6"/>
    </row>
    <row r="1520" spans="1:10" x14ac:dyDescent="0.3">
      <c r="A1520" s="6"/>
      <c r="B1520" s="72" t="s">
        <v>5314</v>
      </c>
      <c r="C1520" s="72"/>
      <c r="D1520" s="72"/>
      <c r="E1520" s="72" t="s">
        <v>5322</v>
      </c>
      <c r="F1520" s="72" t="s">
        <v>5321</v>
      </c>
      <c r="G1520" s="72"/>
      <c r="H1520" s="90"/>
      <c r="I1520" s="72"/>
      <c r="J1520" s="6"/>
    </row>
    <row r="1521" spans="1:10" x14ac:dyDescent="0.3">
      <c r="A1521" s="6"/>
      <c r="B1521" s="72" t="s">
        <v>5314</v>
      </c>
      <c r="C1521" s="72"/>
      <c r="D1521" s="72"/>
      <c r="E1521" s="72" t="s">
        <v>5323</v>
      </c>
      <c r="F1521" s="72" t="s">
        <v>5324</v>
      </c>
      <c r="G1521" s="72"/>
      <c r="H1521" s="90"/>
      <c r="I1521" s="72"/>
      <c r="J1521" s="6"/>
    </row>
    <row r="1522" spans="1:10" x14ac:dyDescent="0.3">
      <c r="A1522" s="6"/>
      <c r="B1522" s="72" t="s">
        <v>5314</v>
      </c>
      <c r="C1522" s="72"/>
      <c r="D1522" s="72"/>
      <c r="E1522" s="72" t="s">
        <v>5325</v>
      </c>
      <c r="F1522" s="72" t="s">
        <v>5324</v>
      </c>
      <c r="G1522" s="72"/>
      <c r="H1522" s="90"/>
      <c r="I1522" s="72"/>
      <c r="J1522" s="6"/>
    </row>
    <row r="1523" spans="1:10" x14ac:dyDescent="0.3">
      <c r="A1523" s="6"/>
      <c r="B1523" s="72" t="s">
        <v>5314</v>
      </c>
      <c r="C1523" s="72"/>
      <c r="D1523" s="72" t="s">
        <v>5326</v>
      </c>
      <c r="E1523" s="72"/>
      <c r="F1523" s="72" t="s">
        <v>5327</v>
      </c>
      <c r="G1523" s="72"/>
      <c r="H1523" s="90" t="str">
        <f>CONCATENATE(B1523,".",D1523)</f>
        <v>N.77.2</v>
      </c>
      <c r="I1523" s="72" t="str">
        <f>F1523</f>
        <v>Vermietung von Gebrauchsgütern</v>
      </c>
      <c r="J1523" s="6"/>
    </row>
    <row r="1524" spans="1:10" x14ac:dyDescent="0.3">
      <c r="A1524" s="6"/>
      <c r="B1524" s="72" t="s">
        <v>5314</v>
      </c>
      <c r="C1524" s="72"/>
      <c r="D1524" s="72"/>
      <c r="E1524" s="72" t="s">
        <v>5328</v>
      </c>
      <c r="F1524" s="72" t="s">
        <v>5329</v>
      </c>
      <c r="G1524" s="72"/>
      <c r="H1524" s="90"/>
      <c r="I1524" s="72"/>
      <c r="J1524" s="6"/>
    </row>
    <row r="1525" spans="1:10" x14ac:dyDescent="0.3">
      <c r="A1525" s="6"/>
      <c r="B1525" s="72" t="s">
        <v>5314</v>
      </c>
      <c r="C1525" s="72"/>
      <c r="D1525" s="72"/>
      <c r="E1525" s="72" t="s">
        <v>5330</v>
      </c>
      <c r="F1525" s="72" t="s">
        <v>5329</v>
      </c>
      <c r="G1525" s="72"/>
      <c r="H1525" s="90"/>
      <c r="I1525" s="72"/>
      <c r="J1525" s="6"/>
    </row>
    <row r="1526" spans="1:10" x14ac:dyDescent="0.3">
      <c r="A1526" s="6"/>
      <c r="B1526" s="72" t="s">
        <v>5314</v>
      </c>
      <c r="C1526" s="72"/>
      <c r="D1526" s="72"/>
      <c r="E1526" s="72" t="s">
        <v>5331</v>
      </c>
      <c r="F1526" s="72" t="s">
        <v>5332</v>
      </c>
      <c r="G1526" s="72"/>
      <c r="H1526" s="90"/>
      <c r="I1526" s="72"/>
      <c r="J1526" s="6"/>
    </row>
    <row r="1527" spans="1:10" x14ac:dyDescent="0.3">
      <c r="A1527" s="6"/>
      <c r="B1527" s="72" t="s">
        <v>5314</v>
      </c>
      <c r="C1527" s="72"/>
      <c r="D1527" s="72"/>
      <c r="E1527" s="72" t="s">
        <v>5333</v>
      </c>
      <c r="F1527" s="72" t="s">
        <v>5332</v>
      </c>
      <c r="G1527" s="72"/>
      <c r="H1527" s="90"/>
      <c r="I1527" s="72"/>
      <c r="J1527" s="6"/>
    </row>
    <row r="1528" spans="1:10" x14ac:dyDescent="0.3">
      <c r="A1528" s="6"/>
      <c r="B1528" s="72" t="s">
        <v>5314</v>
      </c>
      <c r="C1528" s="72"/>
      <c r="D1528" s="72"/>
      <c r="E1528" s="72" t="s">
        <v>5334</v>
      </c>
      <c r="F1528" s="72" t="s">
        <v>5335</v>
      </c>
      <c r="G1528" s="72"/>
      <c r="H1528" s="90"/>
      <c r="I1528" s="72"/>
      <c r="J1528" s="6"/>
    </row>
    <row r="1529" spans="1:10" x14ac:dyDescent="0.3">
      <c r="A1529" s="6"/>
      <c r="B1529" s="72" t="s">
        <v>5314</v>
      </c>
      <c r="C1529" s="72"/>
      <c r="D1529" s="72"/>
      <c r="E1529" s="72" t="s">
        <v>5336</v>
      </c>
      <c r="F1529" s="72" t="s">
        <v>5335</v>
      </c>
      <c r="G1529" s="72"/>
      <c r="H1529" s="90"/>
      <c r="I1529" s="72"/>
      <c r="J1529" s="6"/>
    </row>
    <row r="1530" spans="1:10" x14ac:dyDescent="0.3">
      <c r="A1530" s="6"/>
      <c r="B1530" s="72" t="s">
        <v>5314</v>
      </c>
      <c r="C1530" s="72"/>
      <c r="D1530" s="72" t="s">
        <v>5337</v>
      </c>
      <c r="E1530" s="72"/>
      <c r="F1530" s="72" t="s">
        <v>5338</v>
      </c>
      <c r="G1530" s="72"/>
      <c r="H1530" s="90" t="str">
        <f>CONCATENATE(B1530,".",D1530)</f>
        <v>N.77.3</v>
      </c>
      <c r="I1530" s="72" t="str">
        <f>F1530</f>
        <v>Vermietung von Maschinen, Geräten und sonstigen beweglichen Sachen</v>
      </c>
      <c r="J1530" s="6"/>
    </row>
    <row r="1531" spans="1:10" x14ac:dyDescent="0.3">
      <c r="A1531" s="6"/>
      <c r="B1531" s="72" t="s">
        <v>5314</v>
      </c>
      <c r="C1531" s="72"/>
      <c r="D1531" s="72"/>
      <c r="E1531" s="72" t="s">
        <v>5339</v>
      </c>
      <c r="F1531" s="72" t="s">
        <v>5340</v>
      </c>
      <c r="G1531" s="72"/>
      <c r="H1531" s="90"/>
      <c r="I1531" s="72"/>
      <c r="J1531" s="6"/>
    </row>
    <row r="1532" spans="1:10" x14ac:dyDescent="0.3">
      <c r="A1532" s="6"/>
      <c r="B1532" s="72" t="s">
        <v>5314</v>
      </c>
      <c r="C1532" s="72"/>
      <c r="D1532" s="72"/>
      <c r="E1532" s="72" t="s">
        <v>5341</v>
      </c>
      <c r="F1532" s="72" t="s">
        <v>5340</v>
      </c>
      <c r="G1532" s="72"/>
      <c r="H1532" s="90"/>
      <c r="I1532" s="72"/>
      <c r="J1532" s="6"/>
    </row>
    <row r="1533" spans="1:10" x14ac:dyDescent="0.3">
      <c r="A1533" s="6"/>
      <c r="B1533" s="72" t="s">
        <v>5314</v>
      </c>
      <c r="C1533" s="72"/>
      <c r="D1533" s="72"/>
      <c r="E1533" s="72" t="s">
        <v>5342</v>
      </c>
      <c r="F1533" s="72" t="s">
        <v>5343</v>
      </c>
      <c r="G1533" s="72"/>
      <c r="H1533" s="90"/>
      <c r="I1533" s="72"/>
      <c r="J1533" s="6"/>
    </row>
    <row r="1534" spans="1:10" x14ac:dyDescent="0.3">
      <c r="A1534" s="6"/>
      <c r="B1534" s="72" t="s">
        <v>5314</v>
      </c>
      <c r="C1534" s="72"/>
      <c r="D1534" s="72"/>
      <c r="E1534" s="72" t="s">
        <v>5344</v>
      </c>
      <c r="F1534" s="72" t="s">
        <v>5343</v>
      </c>
      <c r="G1534" s="72"/>
      <c r="H1534" s="90"/>
      <c r="I1534" s="72"/>
      <c r="J1534" s="6"/>
    </row>
    <row r="1535" spans="1:10" x14ac:dyDescent="0.3">
      <c r="A1535" s="6"/>
      <c r="B1535" s="72" t="s">
        <v>5314</v>
      </c>
      <c r="C1535" s="72"/>
      <c r="D1535" s="72"/>
      <c r="E1535" s="72" t="s">
        <v>5345</v>
      </c>
      <c r="F1535" s="72" t="s">
        <v>5346</v>
      </c>
      <c r="G1535" s="72"/>
      <c r="H1535" s="90"/>
      <c r="I1535" s="72"/>
      <c r="J1535" s="6"/>
    </row>
    <row r="1536" spans="1:10" x14ac:dyDescent="0.3">
      <c r="A1536" s="6"/>
      <c r="B1536" s="72" t="s">
        <v>5314</v>
      </c>
      <c r="C1536" s="72"/>
      <c r="D1536" s="72"/>
      <c r="E1536" s="72" t="s">
        <v>5347</v>
      </c>
      <c r="F1536" s="72" t="s">
        <v>5346</v>
      </c>
      <c r="G1536" s="72"/>
      <c r="H1536" s="90"/>
      <c r="I1536" s="72"/>
      <c r="J1536" s="6"/>
    </row>
    <row r="1537" spans="1:10" x14ac:dyDescent="0.3">
      <c r="A1537" s="6"/>
      <c r="B1537" s="72" t="s">
        <v>5314</v>
      </c>
      <c r="C1537" s="72"/>
      <c r="D1537" s="72"/>
      <c r="E1537" s="72" t="s">
        <v>5348</v>
      </c>
      <c r="F1537" s="72" t="s">
        <v>5349</v>
      </c>
      <c r="G1537" s="72"/>
      <c r="H1537" s="90"/>
      <c r="I1537" s="72"/>
      <c r="J1537" s="6"/>
    </row>
    <row r="1538" spans="1:10" x14ac:dyDescent="0.3">
      <c r="A1538" s="6"/>
      <c r="B1538" s="72" t="s">
        <v>5314</v>
      </c>
      <c r="C1538" s="72"/>
      <c r="D1538" s="72"/>
      <c r="E1538" s="72" t="s">
        <v>5350</v>
      </c>
      <c r="F1538" s="72" t="s">
        <v>5349</v>
      </c>
      <c r="G1538" s="72"/>
      <c r="H1538" s="90"/>
      <c r="I1538" s="72"/>
      <c r="J1538" s="6"/>
    </row>
    <row r="1539" spans="1:10" x14ac:dyDescent="0.3">
      <c r="A1539" s="6"/>
      <c r="B1539" s="72" t="s">
        <v>5314</v>
      </c>
      <c r="C1539" s="72"/>
      <c r="D1539" s="72"/>
      <c r="E1539" s="72" t="s">
        <v>5351</v>
      </c>
      <c r="F1539" s="72" t="s">
        <v>5352</v>
      </c>
      <c r="G1539" s="72"/>
      <c r="H1539" s="90"/>
      <c r="I1539" s="72"/>
      <c r="J1539" s="6"/>
    </row>
    <row r="1540" spans="1:10" x14ac:dyDescent="0.3">
      <c r="A1540" s="6"/>
      <c r="B1540" s="72" t="s">
        <v>5314</v>
      </c>
      <c r="C1540" s="72"/>
      <c r="D1540" s="72"/>
      <c r="E1540" s="72" t="s">
        <v>5353</v>
      </c>
      <c r="F1540" s="72" t="s">
        <v>5352</v>
      </c>
      <c r="G1540" s="72"/>
      <c r="H1540" s="90"/>
      <c r="I1540" s="72"/>
      <c r="J1540" s="6"/>
    </row>
    <row r="1541" spans="1:10" x14ac:dyDescent="0.3">
      <c r="A1541" s="6"/>
      <c r="B1541" s="72" t="s">
        <v>5314</v>
      </c>
      <c r="C1541" s="72"/>
      <c r="D1541" s="72"/>
      <c r="E1541" s="72" t="s">
        <v>5354</v>
      </c>
      <c r="F1541" s="72" t="s">
        <v>5355</v>
      </c>
      <c r="G1541" s="72"/>
      <c r="H1541" s="90"/>
      <c r="I1541" s="72"/>
      <c r="J1541" s="6"/>
    </row>
    <row r="1542" spans="1:10" x14ac:dyDescent="0.3">
      <c r="A1542" s="6"/>
      <c r="B1542" s="72" t="s">
        <v>5314</v>
      </c>
      <c r="C1542" s="72"/>
      <c r="D1542" s="72"/>
      <c r="E1542" s="72" t="s">
        <v>5356</v>
      </c>
      <c r="F1542" s="72" t="s">
        <v>5355</v>
      </c>
      <c r="G1542" s="72"/>
      <c r="H1542" s="90"/>
      <c r="I1542" s="72"/>
      <c r="J1542" s="6"/>
    </row>
    <row r="1543" spans="1:10" x14ac:dyDescent="0.3">
      <c r="A1543" s="6"/>
      <c r="B1543" s="72" t="s">
        <v>5314</v>
      </c>
      <c r="C1543" s="72"/>
      <c r="D1543" s="72" t="s">
        <v>5357</v>
      </c>
      <c r="E1543" s="72"/>
      <c r="F1543" s="72" t="s">
        <v>5358</v>
      </c>
      <c r="G1543" s="72"/>
      <c r="H1543" s="90" t="str">
        <f>CONCATENATE(B1543,".",D1543)</f>
        <v>N.77.4</v>
      </c>
      <c r="I1543" s="72" t="str">
        <f>F1543</f>
        <v>Leasing von nichtfinanziellen immateriellen Vermögensgegenständen (ohne Copyrights)</v>
      </c>
      <c r="J1543" s="6"/>
    </row>
    <row r="1544" spans="1:10" x14ac:dyDescent="0.3">
      <c r="A1544" s="6"/>
      <c r="B1544" s="72" t="s">
        <v>5314</v>
      </c>
      <c r="C1544" s="72"/>
      <c r="D1544" s="72"/>
      <c r="E1544" s="72" t="s">
        <v>5359</v>
      </c>
      <c r="F1544" s="72" t="s">
        <v>5358</v>
      </c>
      <c r="G1544" s="72"/>
      <c r="H1544" s="90"/>
      <c r="I1544" s="72"/>
      <c r="J1544" s="6"/>
    </row>
    <row r="1545" spans="1:10" x14ac:dyDescent="0.3">
      <c r="A1545" s="6"/>
      <c r="B1545" s="72" t="s">
        <v>5314</v>
      </c>
      <c r="C1545" s="72"/>
      <c r="D1545" s="72"/>
      <c r="E1545" s="72" t="s">
        <v>5360</v>
      </c>
      <c r="F1545" s="72" t="s">
        <v>5358</v>
      </c>
      <c r="G1545" s="72"/>
      <c r="H1545" s="90"/>
      <c r="I1545" s="72"/>
      <c r="J1545" s="6"/>
    </row>
    <row r="1546" spans="1:10" x14ac:dyDescent="0.3">
      <c r="A1546" s="6"/>
      <c r="B1546" s="72" t="s">
        <v>5314</v>
      </c>
      <c r="C1546" s="72" t="s">
        <v>5361</v>
      </c>
      <c r="D1546" s="72"/>
      <c r="E1546" s="72"/>
      <c r="F1546" s="72" t="s">
        <v>5362</v>
      </c>
      <c r="G1546" s="72"/>
      <c r="H1546" s="90"/>
      <c r="I1546" s="72"/>
      <c r="J1546" s="6"/>
    </row>
    <row r="1547" spans="1:10" x14ac:dyDescent="0.3">
      <c r="A1547" s="6"/>
      <c r="B1547" s="72" t="s">
        <v>5314</v>
      </c>
      <c r="C1547" s="72"/>
      <c r="D1547" s="72" t="s">
        <v>5363</v>
      </c>
      <c r="E1547" s="72"/>
      <c r="F1547" s="72" t="s">
        <v>5364</v>
      </c>
      <c r="G1547" s="72"/>
      <c r="H1547" s="90" t="str">
        <f>CONCATENATE(B1547,".",D1547)</f>
        <v>N.78.1</v>
      </c>
      <c r="I1547" s="72" t="str">
        <f>F1547</f>
        <v>Vermittlung von Arbeitskräften</v>
      </c>
      <c r="J1547" s="6"/>
    </row>
    <row r="1548" spans="1:10" x14ac:dyDescent="0.3">
      <c r="A1548" s="6"/>
      <c r="B1548" s="72" t="s">
        <v>5314</v>
      </c>
      <c r="C1548" s="72"/>
      <c r="D1548" s="72"/>
      <c r="E1548" s="72" t="s">
        <v>5365</v>
      </c>
      <c r="F1548" s="72" t="s">
        <v>5364</v>
      </c>
      <c r="G1548" s="72"/>
      <c r="H1548" s="90"/>
      <c r="I1548" s="72"/>
      <c r="J1548" s="6"/>
    </row>
    <row r="1549" spans="1:10" x14ac:dyDescent="0.3">
      <c r="A1549" s="6"/>
      <c r="B1549" s="72" t="s">
        <v>5314</v>
      </c>
      <c r="C1549" s="72"/>
      <c r="D1549" s="72"/>
      <c r="E1549" s="72" t="s">
        <v>5366</v>
      </c>
      <c r="F1549" s="72" t="s">
        <v>5364</v>
      </c>
      <c r="G1549" s="72"/>
      <c r="H1549" s="90"/>
      <c r="I1549" s="72"/>
      <c r="J1549" s="6"/>
    </row>
    <row r="1550" spans="1:10" x14ac:dyDescent="0.3">
      <c r="A1550" s="6"/>
      <c r="B1550" s="72" t="s">
        <v>5314</v>
      </c>
      <c r="C1550" s="72"/>
      <c r="D1550" s="72" t="s">
        <v>5367</v>
      </c>
      <c r="E1550" s="72"/>
      <c r="F1550" s="72" t="s">
        <v>5368</v>
      </c>
      <c r="G1550" s="72"/>
      <c r="H1550" s="90" t="str">
        <f>CONCATENATE(B1550,".",D1550)</f>
        <v>N.78.2</v>
      </c>
      <c r="I1550" s="72" t="str">
        <f>F1550</f>
        <v>Befristete Überlassung von Arbeitskräften</v>
      </c>
      <c r="J1550" s="6"/>
    </row>
    <row r="1551" spans="1:10" x14ac:dyDescent="0.3">
      <c r="A1551" s="6"/>
      <c r="B1551" s="72" t="s">
        <v>5314</v>
      </c>
      <c r="C1551" s="72"/>
      <c r="D1551" s="72"/>
      <c r="E1551" s="72" t="s">
        <v>5369</v>
      </c>
      <c r="F1551" s="72" t="s">
        <v>5368</v>
      </c>
      <c r="G1551" s="72"/>
      <c r="H1551" s="90"/>
      <c r="I1551" s="72"/>
      <c r="J1551" s="6"/>
    </row>
    <row r="1552" spans="1:10" x14ac:dyDescent="0.3">
      <c r="A1552" s="6"/>
      <c r="B1552" s="72" t="s">
        <v>5314</v>
      </c>
      <c r="C1552" s="72"/>
      <c r="D1552" s="72"/>
      <c r="E1552" s="72" t="s">
        <v>5370</v>
      </c>
      <c r="F1552" s="72" t="s">
        <v>5368</v>
      </c>
      <c r="G1552" s="72"/>
      <c r="H1552" s="90"/>
      <c r="I1552" s="72"/>
      <c r="J1552" s="6"/>
    </row>
    <row r="1553" spans="1:10" x14ac:dyDescent="0.3">
      <c r="A1553" s="6"/>
      <c r="B1553" s="72" t="s">
        <v>5314</v>
      </c>
      <c r="C1553" s="72"/>
      <c r="D1553" s="72" t="s">
        <v>5371</v>
      </c>
      <c r="E1553" s="72"/>
      <c r="F1553" s="72" t="s">
        <v>5372</v>
      </c>
      <c r="G1553" s="72"/>
      <c r="H1553" s="90" t="str">
        <f>CONCATENATE(B1553,".",D1553)</f>
        <v>N.78.3</v>
      </c>
      <c r="I1553" s="72" t="str">
        <f>F1553</f>
        <v>Sonstige Überlassung von Arbeitskräften</v>
      </c>
      <c r="J1553" s="6"/>
    </row>
    <row r="1554" spans="1:10" x14ac:dyDescent="0.3">
      <c r="A1554" s="6"/>
      <c r="B1554" s="72" t="s">
        <v>5314</v>
      </c>
      <c r="C1554" s="72"/>
      <c r="D1554" s="72"/>
      <c r="E1554" s="72" t="s">
        <v>5373</v>
      </c>
      <c r="F1554" s="72" t="s">
        <v>5372</v>
      </c>
      <c r="G1554" s="72"/>
      <c r="H1554" s="90"/>
      <c r="I1554" s="72"/>
      <c r="J1554" s="6"/>
    </row>
    <row r="1555" spans="1:10" x14ac:dyDescent="0.3">
      <c r="A1555" s="6"/>
      <c r="B1555" s="72" t="s">
        <v>5314</v>
      </c>
      <c r="C1555" s="72"/>
      <c r="D1555" s="72"/>
      <c r="E1555" s="72" t="s">
        <v>5374</v>
      </c>
      <c r="F1555" s="72" t="s">
        <v>5372</v>
      </c>
      <c r="G1555" s="72"/>
      <c r="H1555" s="90"/>
      <c r="I1555" s="72"/>
      <c r="J1555" s="6"/>
    </row>
    <row r="1556" spans="1:10" x14ac:dyDescent="0.3">
      <c r="A1556" s="6"/>
      <c r="B1556" s="72" t="s">
        <v>5314</v>
      </c>
      <c r="C1556" s="72" t="s">
        <v>5375</v>
      </c>
      <c r="D1556" s="72"/>
      <c r="E1556" s="72"/>
      <c r="F1556" s="72" t="s">
        <v>5376</v>
      </c>
      <c r="G1556" s="72"/>
      <c r="H1556" s="90"/>
      <c r="I1556" s="72"/>
      <c r="J1556" s="6"/>
    </row>
    <row r="1557" spans="1:10" x14ac:dyDescent="0.3">
      <c r="A1557" s="6"/>
      <c r="B1557" s="72" t="s">
        <v>5314</v>
      </c>
      <c r="C1557" s="72"/>
      <c r="D1557" s="72" t="s">
        <v>5377</v>
      </c>
      <c r="E1557" s="72"/>
      <c r="F1557" s="72" t="s">
        <v>5378</v>
      </c>
      <c r="G1557" s="72"/>
      <c r="H1557" s="90" t="str">
        <f>CONCATENATE(B1557,".",D1557)</f>
        <v>N.79.1</v>
      </c>
      <c r="I1557" s="72" t="str">
        <f>F1557</f>
        <v>Reisebüros und Reiseveranstalter</v>
      </c>
      <c r="J1557" s="6"/>
    </row>
    <row r="1558" spans="1:10" x14ac:dyDescent="0.3">
      <c r="A1558" s="6"/>
      <c r="B1558" s="72" t="s">
        <v>5314</v>
      </c>
      <c r="C1558" s="72"/>
      <c r="D1558" s="72"/>
      <c r="E1558" s="72" t="s">
        <v>5379</v>
      </c>
      <c r="F1558" s="72" t="s">
        <v>5380</v>
      </c>
      <c r="G1558" s="72"/>
      <c r="H1558" s="90"/>
      <c r="I1558" s="72"/>
      <c r="J1558" s="6"/>
    </row>
    <row r="1559" spans="1:10" x14ac:dyDescent="0.3">
      <c r="A1559" s="6"/>
      <c r="B1559" s="72" t="s">
        <v>5314</v>
      </c>
      <c r="C1559" s="72"/>
      <c r="D1559" s="72"/>
      <c r="E1559" s="72" t="s">
        <v>5381</v>
      </c>
      <c r="F1559" s="72" t="s">
        <v>5380</v>
      </c>
      <c r="G1559" s="72"/>
      <c r="H1559" s="90"/>
      <c r="I1559" s="72"/>
      <c r="J1559" s="6"/>
    </row>
    <row r="1560" spans="1:10" x14ac:dyDescent="0.3">
      <c r="A1560" s="6"/>
      <c r="B1560" s="72" t="s">
        <v>5314</v>
      </c>
      <c r="C1560" s="72"/>
      <c r="D1560" s="72"/>
      <c r="E1560" s="72" t="s">
        <v>5382</v>
      </c>
      <c r="F1560" s="72" t="s">
        <v>5383</v>
      </c>
      <c r="G1560" s="72"/>
      <c r="H1560" s="90"/>
      <c r="I1560" s="72"/>
      <c r="J1560" s="6"/>
    </row>
    <row r="1561" spans="1:10" x14ac:dyDescent="0.3">
      <c r="A1561" s="6"/>
      <c r="B1561" s="72" t="s">
        <v>5314</v>
      </c>
      <c r="C1561" s="72"/>
      <c r="D1561" s="72"/>
      <c r="E1561" s="72" t="s">
        <v>5384</v>
      </c>
      <c r="F1561" s="72" t="s">
        <v>5383</v>
      </c>
      <c r="G1561" s="72"/>
      <c r="H1561" s="90"/>
      <c r="I1561" s="72"/>
      <c r="J1561" s="6"/>
    </row>
    <row r="1562" spans="1:10" x14ac:dyDescent="0.3">
      <c r="A1562" s="6"/>
      <c r="B1562" s="72" t="s">
        <v>5314</v>
      </c>
      <c r="C1562" s="72"/>
      <c r="D1562" s="72" t="s">
        <v>5385</v>
      </c>
      <c r="E1562" s="72"/>
      <c r="F1562" s="72" t="s">
        <v>5386</v>
      </c>
      <c r="G1562" s="72"/>
      <c r="H1562" s="90" t="str">
        <f>CONCATENATE(B1562,".",D1562)</f>
        <v>N.79.9</v>
      </c>
      <c r="I1562" s="72" t="str">
        <f>F1562</f>
        <v>Erbringung sonstiger Reservierungsdienstleistungen</v>
      </c>
      <c r="J1562" s="6"/>
    </row>
    <row r="1563" spans="1:10" x14ac:dyDescent="0.3">
      <c r="A1563" s="6"/>
      <c r="B1563" s="72" t="s">
        <v>5314</v>
      </c>
      <c r="C1563" s="72"/>
      <c r="D1563" s="72"/>
      <c r="E1563" s="72" t="s">
        <v>5387</v>
      </c>
      <c r="F1563" s="72" t="s">
        <v>5386</v>
      </c>
      <c r="G1563" s="72"/>
      <c r="H1563" s="90"/>
      <c r="I1563" s="72"/>
      <c r="J1563" s="6"/>
    </row>
    <row r="1564" spans="1:10" x14ac:dyDescent="0.3">
      <c r="A1564" s="6"/>
      <c r="B1564" s="72" t="s">
        <v>5314</v>
      </c>
      <c r="C1564" s="72"/>
      <c r="D1564" s="72"/>
      <c r="E1564" s="72" t="s">
        <v>5388</v>
      </c>
      <c r="F1564" s="72" t="s">
        <v>5386</v>
      </c>
      <c r="G1564" s="72"/>
      <c r="H1564" s="90"/>
      <c r="I1564" s="72"/>
      <c r="J1564" s="6"/>
    </row>
    <row r="1565" spans="1:10" x14ac:dyDescent="0.3">
      <c r="A1565" s="6"/>
      <c r="B1565" s="72" t="s">
        <v>5314</v>
      </c>
      <c r="C1565" s="72" t="s">
        <v>5389</v>
      </c>
      <c r="D1565" s="72"/>
      <c r="E1565" s="72"/>
      <c r="F1565" s="72" t="s">
        <v>5390</v>
      </c>
      <c r="G1565" s="72"/>
      <c r="H1565" s="90"/>
      <c r="I1565" s="72"/>
      <c r="J1565" s="6"/>
    </row>
    <row r="1566" spans="1:10" x14ac:dyDescent="0.3">
      <c r="A1566" s="6"/>
      <c r="B1566" s="72" t="s">
        <v>5314</v>
      </c>
      <c r="C1566" s="72"/>
      <c r="D1566" s="72" t="s">
        <v>5391</v>
      </c>
      <c r="E1566" s="72"/>
      <c r="F1566" s="72" t="s">
        <v>5392</v>
      </c>
      <c r="G1566" s="72"/>
      <c r="H1566" s="90" t="str">
        <f>CONCATENATE(B1566,".",D1566)</f>
        <v>N.80.1</v>
      </c>
      <c r="I1566" s="72" t="str">
        <f>F1566</f>
        <v>Private Wach- und Sicherheitsdienste</v>
      </c>
      <c r="J1566" s="6"/>
    </row>
    <row r="1567" spans="1:10" x14ac:dyDescent="0.3">
      <c r="A1567" s="6"/>
      <c r="B1567" s="72" t="s">
        <v>5314</v>
      </c>
      <c r="C1567" s="72"/>
      <c r="D1567" s="72"/>
      <c r="E1567" s="72" t="s">
        <v>5393</v>
      </c>
      <c r="F1567" s="72" t="s">
        <v>5392</v>
      </c>
      <c r="G1567" s="72"/>
      <c r="H1567" s="90"/>
      <c r="I1567" s="72"/>
      <c r="J1567" s="6"/>
    </row>
    <row r="1568" spans="1:10" x14ac:dyDescent="0.3">
      <c r="A1568" s="6"/>
      <c r="B1568" s="72" t="s">
        <v>5314</v>
      </c>
      <c r="C1568" s="72"/>
      <c r="D1568" s="72"/>
      <c r="E1568" s="72" t="s">
        <v>5394</v>
      </c>
      <c r="F1568" s="72" t="s">
        <v>5392</v>
      </c>
      <c r="G1568" s="72"/>
      <c r="H1568" s="90"/>
      <c r="I1568" s="72"/>
      <c r="J1568" s="6"/>
    </row>
    <row r="1569" spans="1:10" x14ac:dyDescent="0.3">
      <c r="A1569" s="6"/>
      <c r="B1569" s="72" t="s">
        <v>5314</v>
      </c>
      <c r="C1569" s="72"/>
      <c r="D1569" s="72" t="s">
        <v>5395</v>
      </c>
      <c r="E1569" s="72"/>
      <c r="F1569" s="72" t="s">
        <v>5396</v>
      </c>
      <c r="G1569" s="72"/>
      <c r="H1569" s="90" t="str">
        <f>CONCATENATE(B1569,".",D1569)</f>
        <v>N.80.2</v>
      </c>
      <c r="I1569" s="72" t="str">
        <f>F1569</f>
        <v>Sicherheitsdienste mithilfe von Überwachungs- und Alarmsystemen</v>
      </c>
      <c r="J1569" s="6"/>
    </row>
    <row r="1570" spans="1:10" x14ac:dyDescent="0.3">
      <c r="A1570" s="6"/>
      <c r="B1570" s="72" t="s">
        <v>5314</v>
      </c>
      <c r="C1570" s="72"/>
      <c r="D1570" s="72"/>
      <c r="E1570" s="72" t="s">
        <v>5397</v>
      </c>
      <c r="F1570" s="72" t="s">
        <v>5396</v>
      </c>
      <c r="G1570" s="72"/>
      <c r="H1570" s="90"/>
      <c r="I1570" s="72"/>
      <c r="J1570" s="6"/>
    </row>
    <row r="1571" spans="1:10" x14ac:dyDescent="0.3">
      <c r="A1571" s="6"/>
      <c r="B1571" s="72" t="s">
        <v>5314</v>
      </c>
      <c r="C1571" s="72"/>
      <c r="D1571" s="72"/>
      <c r="E1571" s="72" t="s">
        <v>5398</v>
      </c>
      <c r="F1571" s="72" t="s">
        <v>5396</v>
      </c>
      <c r="G1571" s="72"/>
      <c r="H1571" s="90"/>
      <c r="I1571" s="72"/>
      <c r="J1571" s="6"/>
    </row>
    <row r="1572" spans="1:10" x14ac:dyDescent="0.3">
      <c r="A1572" s="6"/>
      <c r="B1572" s="72" t="s">
        <v>5314</v>
      </c>
      <c r="C1572" s="72"/>
      <c r="D1572" s="72" t="s">
        <v>5399</v>
      </c>
      <c r="E1572" s="72"/>
      <c r="F1572" s="72" t="s">
        <v>5400</v>
      </c>
      <c r="G1572" s="72"/>
      <c r="H1572" s="90" t="str">
        <f>CONCATENATE(B1572,".",D1572)</f>
        <v>N.80.3</v>
      </c>
      <c r="I1572" s="72" t="str">
        <f>F1572</f>
        <v>Detekteien</v>
      </c>
      <c r="J1572" s="6"/>
    </row>
    <row r="1573" spans="1:10" x14ac:dyDescent="0.3">
      <c r="A1573" s="6"/>
      <c r="B1573" s="72" t="s">
        <v>5314</v>
      </c>
      <c r="C1573" s="72"/>
      <c r="D1573" s="72"/>
      <c r="E1573" s="72" t="s">
        <v>5401</v>
      </c>
      <c r="F1573" s="72" t="s">
        <v>5400</v>
      </c>
      <c r="G1573" s="72"/>
      <c r="H1573" s="90"/>
      <c r="I1573" s="72"/>
      <c r="J1573" s="6"/>
    </row>
    <row r="1574" spans="1:10" x14ac:dyDescent="0.3">
      <c r="A1574" s="6"/>
      <c r="B1574" s="72" t="s">
        <v>5314</v>
      </c>
      <c r="C1574" s="72"/>
      <c r="D1574" s="72"/>
      <c r="E1574" s="72" t="s">
        <v>5402</v>
      </c>
      <c r="F1574" s="72" t="s">
        <v>5400</v>
      </c>
      <c r="G1574" s="72"/>
      <c r="H1574" s="90"/>
      <c r="I1574" s="72"/>
      <c r="J1574" s="6"/>
    </row>
    <row r="1575" spans="1:10" x14ac:dyDescent="0.3">
      <c r="A1575" s="6"/>
      <c r="B1575" s="72" t="s">
        <v>5314</v>
      </c>
      <c r="C1575" s="72" t="s">
        <v>5403</v>
      </c>
      <c r="D1575" s="72"/>
      <c r="E1575" s="72"/>
      <c r="F1575" s="72" t="s">
        <v>5404</v>
      </c>
      <c r="G1575" s="72"/>
      <c r="H1575" s="90"/>
      <c r="I1575" s="72"/>
      <c r="J1575" s="6"/>
    </row>
    <row r="1576" spans="1:10" x14ac:dyDescent="0.3">
      <c r="A1576" s="6"/>
      <c r="B1576" s="72" t="s">
        <v>5314</v>
      </c>
      <c r="C1576" s="72"/>
      <c r="D1576" s="72" t="s">
        <v>5405</v>
      </c>
      <c r="E1576" s="72"/>
      <c r="F1576" s="72" t="s">
        <v>5406</v>
      </c>
      <c r="G1576" s="72"/>
      <c r="H1576" s="90" t="str">
        <f>CONCATENATE(B1576,".",D1576)</f>
        <v>N.81.1</v>
      </c>
      <c r="I1576" s="72" t="str">
        <f>F1576</f>
        <v>Hausmeisterdienste</v>
      </c>
      <c r="J1576" s="6"/>
    </row>
    <row r="1577" spans="1:10" x14ac:dyDescent="0.3">
      <c r="A1577" s="6"/>
      <c r="B1577" s="72" t="s">
        <v>5314</v>
      </c>
      <c r="C1577" s="72"/>
      <c r="D1577" s="72"/>
      <c r="E1577" s="72" t="s">
        <v>5407</v>
      </c>
      <c r="F1577" s="72" t="s">
        <v>5406</v>
      </c>
      <c r="G1577" s="72"/>
      <c r="H1577" s="90"/>
      <c r="I1577" s="72"/>
      <c r="J1577" s="6"/>
    </row>
    <row r="1578" spans="1:10" x14ac:dyDescent="0.3">
      <c r="A1578" s="6"/>
      <c r="B1578" s="72" t="s">
        <v>5314</v>
      </c>
      <c r="C1578" s="72"/>
      <c r="D1578" s="72"/>
      <c r="E1578" s="72" t="s">
        <v>5408</v>
      </c>
      <c r="F1578" s="72" t="s">
        <v>5406</v>
      </c>
      <c r="G1578" s="72"/>
      <c r="H1578" s="90"/>
      <c r="I1578" s="72"/>
      <c r="J1578" s="6"/>
    </row>
    <row r="1579" spans="1:10" x14ac:dyDescent="0.3">
      <c r="A1579" s="6"/>
      <c r="B1579" s="72" t="s">
        <v>5314</v>
      </c>
      <c r="C1579" s="72"/>
      <c r="D1579" s="72" t="s">
        <v>5409</v>
      </c>
      <c r="E1579" s="72"/>
      <c r="F1579" s="72" t="s">
        <v>5410</v>
      </c>
      <c r="G1579" s="72"/>
      <c r="H1579" s="90" t="str">
        <f>CONCATENATE(B1579,".",D1579)</f>
        <v>N.81.2</v>
      </c>
      <c r="I1579" s="72" t="str">
        <f>F1579</f>
        <v>Reinigung von Gebäuden, Straßen und Verkehrsmitteln</v>
      </c>
      <c r="J1579" s="6"/>
    </row>
    <row r="1580" spans="1:10" x14ac:dyDescent="0.3">
      <c r="A1580" s="6"/>
      <c r="B1580" s="72" t="s">
        <v>5314</v>
      </c>
      <c r="C1580" s="72"/>
      <c r="D1580" s="72"/>
      <c r="E1580" s="72" t="s">
        <v>5411</v>
      </c>
      <c r="F1580" s="72" t="s">
        <v>5412</v>
      </c>
      <c r="G1580" s="72"/>
      <c r="H1580" s="90"/>
      <c r="I1580" s="72"/>
      <c r="J1580" s="6"/>
    </row>
    <row r="1581" spans="1:10" x14ac:dyDescent="0.3">
      <c r="A1581" s="6"/>
      <c r="B1581" s="72" t="s">
        <v>5314</v>
      </c>
      <c r="C1581" s="72"/>
      <c r="D1581" s="72"/>
      <c r="E1581" s="72" t="s">
        <v>5413</v>
      </c>
      <c r="F1581" s="72" t="s">
        <v>5412</v>
      </c>
      <c r="G1581" s="72"/>
      <c r="H1581" s="90"/>
      <c r="I1581" s="72"/>
      <c r="J1581" s="6"/>
    </row>
    <row r="1582" spans="1:10" x14ac:dyDescent="0.3">
      <c r="A1582" s="6"/>
      <c r="B1582" s="72" t="s">
        <v>5314</v>
      </c>
      <c r="C1582" s="72"/>
      <c r="D1582" s="72"/>
      <c r="E1582" s="72" t="s">
        <v>5414</v>
      </c>
      <c r="F1582" s="72" t="s">
        <v>5415</v>
      </c>
      <c r="G1582" s="72"/>
      <c r="H1582" s="90"/>
      <c r="I1582" s="72"/>
      <c r="J1582" s="6"/>
    </row>
    <row r="1583" spans="1:10" x14ac:dyDescent="0.3">
      <c r="A1583" s="6"/>
      <c r="B1583" s="72" t="s">
        <v>5314</v>
      </c>
      <c r="C1583" s="72"/>
      <c r="D1583" s="72"/>
      <c r="E1583" s="72" t="s">
        <v>5416</v>
      </c>
      <c r="F1583" s="72" t="s">
        <v>5417</v>
      </c>
      <c r="G1583" s="72"/>
      <c r="H1583" s="90"/>
      <c r="I1583" s="72"/>
      <c r="J1583" s="6"/>
    </row>
    <row r="1584" spans="1:10" x14ac:dyDescent="0.3">
      <c r="A1584" s="6"/>
      <c r="B1584" s="72" t="s">
        <v>5314</v>
      </c>
      <c r="C1584" s="72"/>
      <c r="D1584" s="72"/>
      <c r="E1584" s="72" t="s">
        <v>5418</v>
      </c>
      <c r="F1584" s="72" t="s">
        <v>5419</v>
      </c>
      <c r="G1584" s="72"/>
      <c r="H1584" s="90"/>
      <c r="I1584" s="72"/>
      <c r="J1584" s="6"/>
    </row>
    <row r="1585" spans="1:10" x14ac:dyDescent="0.3">
      <c r="A1585" s="6"/>
      <c r="B1585" s="72" t="s">
        <v>5314</v>
      </c>
      <c r="C1585" s="72"/>
      <c r="D1585" s="72"/>
      <c r="E1585" s="72" t="s">
        <v>5420</v>
      </c>
      <c r="F1585" s="72" t="s">
        <v>5421</v>
      </c>
      <c r="G1585" s="72"/>
      <c r="H1585" s="90"/>
      <c r="I1585" s="72"/>
      <c r="J1585" s="6"/>
    </row>
    <row r="1586" spans="1:10" x14ac:dyDescent="0.3">
      <c r="A1586" s="6"/>
      <c r="B1586" s="72" t="s">
        <v>5314</v>
      </c>
      <c r="C1586" s="72"/>
      <c r="D1586" s="72"/>
      <c r="E1586" s="72" t="s">
        <v>5422</v>
      </c>
      <c r="F1586" s="72" t="s">
        <v>5423</v>
      </c>
      <c r="G1586" s="72"/>
      <c r="H1586" s="90"/>
      <c r="I1586" s="72"/>
      <c r="J1586" s="6"/>
    </row>
    <row r="1587" spans="1:10" x14ac:dyDescent="0.3">
      <c r="A1587" s="6"/>
      <c r="B1587" s="72" t="s">
        <v>5314</v>
      </c>
      <c r="C1587" s="72"/>
      <c r="D1587" s="72"/>
      <c r="E1587" s="72" t="s">
        <v>5424</v>
      </c>
      <c r="F1587" s="72" t="s">
        <v>5425</v>
      </c>
      <c r="G1587" s="72"/>
      <c r="H1587" s="90"/>
      <c r="I1587" s="72"/>
      <c r="J1587" s="6"/>
    </row>
    <row r="1588" spans="1:10" x14ac:dyDescent="0.3">
      <c r="A1588" s="6"/>
      <c r="B1588" s="72" t="s">
        <v>5314</v>
      </c>
      <c r="C1588" s="72"/>
      <c r="D1588" s="72"/>
      <c r="E1588" s="72" t="s">
        <v>5426</v>
      </c>
      <c r="F1588" s="72" t="s">
        <v>5427</v>
      </c>
      <c r="G1588" s="72"/>
      <c r="H1588" s="90"/>
      <c r="I1588" s="72"/>
      <c r="J1588" s="6"/>
    </row>
    <row r="1589" spans="1:10" x14ac:dyDescent="0.3">
      <c r="A1589" s="6"/>
      <c r="B1589" s="72" t="s">
        <v>5314</v>
      </c>
      <c r="C1589" s="72"/>
      <c r="D1589" s="72" t="s">
        <v>5428</v>
      </c>
      <c r="E1589" s="72"/>
      <c r="F1589" s="72" t="s">
        <v>5429</v>
      </c>
      <c r="G1589" s="72"/>
      <c r="H1589" s="90" t="str">
        <f>CONCATENATE(B1589,".",D1589)</f>
        <v>N.81.3</v>
      </c>
      <c r="I1589" s="72" t="str">
        <f>F1589</f>
        <v>Garten- und Landschaftsbau sowie Erbringung von sonstigen gärtnerischen Dienstleistungen</v>
      </c>
      <c r="J1589" s="6"/>
    </row>
    <row r="1590" spans="1:10" x14ac:dyDescent="0.3">
      <c r="A1590" s="6"/>
      <c r="B1590" s="72" t="s">
        <v>5314</v>
      </c>
      <c r="C1590" s="72"/>
      <c r="D1590" s="72"/>
      <c r="E1590" s="72" t="s">
        <v>5430</v>
      </c>
      <c r="F1590" s="72" t="s">
        <v>5429</v>
      </c>
      <c r="G1590" s="72"/>
      <c r="H1590" s="90"/>
      <c r="I1590" s="72"/>
      <c r="J1590" s="6"/>
    </row>
    <row r="1591" spans="1:10" x14ac:dyDescent="0.3">
      <c r="A1591" s="6"/>
      <c r="B1591" s="72" t="s">
        <v>5314</v>
      </c>
      <c r="C1591" s="72"/>
      <c r="D1591" s="72"/>
      <c r="E1591" s="72" t="s">
        <v>5431</v>
      </c>
      <c r="F1591" s="72" t="s">
        <v>5432</v>
      </c>
      <c r="G1591" s="72"/>
      <c r="H1591" s="90"/>
      <c r="I1591" s="72"/>
      <c r="J1591" s="6"/>
    </row>
    <row r="1592" spans="1:10" x14ac:dyDescent="0.3">
      <c r="A1592" s="6"/>
      <c r="B1592" s="72" t="s">
        <v>5314</v>
      </c>
      <c r="C1592" s="72"/>
      <c r="D1592" s="72"/>
      <c r="E1592" s="72" t="s">
        <v>5433</v>
      </c>
      <c r="F1592" s="72" t="s">
        <v>5434</v>
      </c>
      <c r="G1592" s="72"/>
      <c r="H1592" s="90"/>
      <c r="I1592" s="72"/>
      <c r="J1592" s="6"/>
    </row>
    <row r="1593" spans="1:10" x14ac:dyDescent="0.3">
      <c r="A1593" s="6"/>
      <c r="B1593" s="72" t="s">
        <v>5314</v>
      </c>
      <c r="C1593" s="72" t="s">
        <v>5435</v>
      </c>
      <c r="D1593" s="72"/>
      <c r="E1593" s="72"/>
      <c r="F1593" s="72" t="s">
        <v>5436</v>
      </c>
      <c r="G1593" s="72"/>
      <c r="H1593" s="90"/>
      <c r="I1593" s="72"/>
      <c r="J1593" s="6"/>
    </row>
    <row r="1594" spans="1:10" x14ac:dyDescent="0.3">
      <c r="A1594" s="6"/>
      <c r="B1594" s="72" t="s">
        <v>5314</v>
      </c>
      <c r="C1594" s="72"/>
      <c r="D1594" s="72" t="s">
        <v>5437</v>
      </c>
      <c r="E1594" s="72"/>
      <c r="F1594" s="72" t="s">
        <v>5438</v>
      </c>
      <c r="G1594" s="72"/>
      <c r="H1594" s="90" t="str">
        <f>CONCATENATE(B1594,".",D1594)</f>
        <v>N.82.1</v>
      </c>
      <c r="I1594" s="72" t="str">
        <f>F1594</f>
        <v>Sekretariats- und Schreibdienste, Copy-Shops</v>
      </c>
      <c r="J1594" s="6"/>
    </row>
    <row r="1595" spans="1:10" x14ac:dyDescent="0.3">
      <c r="A1595" s="6"/>
      <c r="B1595" s="72" t="s">
        <v>5314</v>
      </c>
      <c r="C1595" s="72"/>
      <c r="D1595" s="72"/>
      <c r="E1595" s="72" t="s">
        <v>5439</v>
      </c>
      <c r="F1595" s="72" t="s">
        <v>5440</v>
      </c>
      <c r="G1595" s="72"/>
      <c r="H1595" s="90"/>
      <c r="I1595" s="72"/>
      <c r="J1595" s="6"/>
    </row>
    <row r="1596" spans="1:10" x14ac:dyDescent="0.3">
      <c r="A1596" s="6"/>
      <c r="B1596" s="72" t="s">
        <v>5314</v>
      </c>
      <c r="C1596" s="72"/>
      <c r="D1596" s="72"/>
      <c r="E1596" s="72" t="s">
        <v>5441</v>
      </c>
      <c r="F1596" s="72" t="s">
        <v>5440</v>
      </c>
      <c r="G1596" s="72"/>
      <c r="H1596" s="90"/>
      <c r="I1596" s="72"/>
      <c r="J1596" s="6"/>
    </row>
    <row r="1597" spans="1:10" x14ac:dyDescent="0.3">
      <c r="A1597" s="6"/>
      <c r="B1597" s="72" t="s">
        <v>5314</v>
      </c>
      <c r="C1597" s="72"/>
      <c r="D1597" s="72"/>
      <c r="E1597" s="72" t="s">
        <v>5442</v>
      </c>
      <c r="F1597" s="72" t="s">
        <v>5443</v>
      </c>
      <c r="G1597" s="72"/>
      <c r="H1597" s="90"/>
      <c r="I1597" s="72"/>
      <c r="J1597" s="6"/>
    </row>
    <row r="1598" spans="1:10" x14ac:dyDescent="0.3">
      <c r="A1598" s="6"/>
      <c r="B1598" s="72" t="s">
        <v>5314</v>
      </c>
      <c r="C1598" s="72"/>
      <c r="D1598" s="72"/>
      <c r="E1598" s="72" t="s">
        <v>5444</v>
      </c>
      <c r="F1598" s="72" t="s">
        <v>5443</v>
      </c>
      <c r="G1598" s="72"/>
      <c r="H1598" s="90"/>
      <c r="I1598" s="72"/>
      <c r="J1598" s="6"/>
    </row>
    <row r="1599" spans="1:10" x14ac:dyDescent="0.3">
      <c r="A1599" s="6"/>
      <c r="B1599" s="72" t="s">
        <v>5314</v>
      </c>
      <c r="C1599" s="72"/>
      <c r="D1599" s="72" t="s">
        <v>5445</v>
      </c>
      <c r="E1599" s="72"/>
      <c r="F1599" s="72" t="s">
        <v>5446</v>
      </c>
      <c r="G1599" s="72"/>
      <c r="H1599" s="90" t="str">
        <f>CONCATENATE(B1599,".",D1599)</f>
        <v>N.82.2</v>
      </c>
      <c r="I1599" s="72" t="str">
        <f>F1599</f>
        <v>Call Center</v>
      </c>
      <c r="J1599" s="6"/>
    </row>
    <row r="1600" spans="1:10" x14ac:dyDescent="0.3">
      <c r="A1600" s="6"/>
      <c r="B1600" s="72" t="s">
        <v>5314</v>
      </c>
      <c r="C1600" s="72"/>
      <c r="D1600" s="72"/>
      <c r="E1600" s="72" t="s">
        <v>5447</v>
      </c>
      <c r="F1600" s="72" t="s">
        <v>5446</v>
      </c>
      <c r="G1600" s="72"/>
      <c r="H1600" s="90"/>
      <c r="I1600" s="72"/>
      <c r="J1600" s="6"/>
    </row>
    <row r="1601" spans="1:10" x14ac:dyDescent="0.3">
      <c r="A1601" s="6"/>
      <c r="B1601" s="72" t="s">
        <v>5314</v>
      </c>
      <c r="C1601" s="72"/>
      <c r="D1601" s="72"/>
      <c r="E1601" s="72" t="s">
        <v>5448</v>
      </c>
      <c r="F1601" s="72" t="s">
        <v>5446</v>
      </c>
      <c r="G1601" s="72"/>
      <c r="H1601" s="90"/>
      <c r="I1601" s="72"/>
      <c r="J1601" s="6"/>
    </row>
    <row r="1602" spans="1:10" x14ac:dyDescent="0.3">
      <c r="A1602" s="6"/>
      <c r="B1602" s="72" t="s">
        <v>5314</v>
      </c>
      <c r="C1602" s="72"/>
      <c r="D1602" s="72" t="s">
        <v>5449</v>
      </c>
      <c r="E1602" s="72"/>
      <c r="F1602" s="72" t="s">
        <v>5450</v>
      </c>
      <c r="G1602" s="72"/>
      <c r="H1602" s="90" t="str">
        <f>CONCATENATE(B1602,".",D1602)</f>
        <v>N.82.3</v>
      </c>
      <c r="I1602" s="72" t="str">
        <f>F1602</f>
        <v>Messe-, Ausstellungs- und Kongressveranstalter</v>
      </c>
      <c r="J1602" s="6"/>
    </row>
    <row r="1603" spans="1:10" x14ac:dyDescent="0.3">
      <c r="A1603" s="6"/>
      <c r="B1603" s="72" t="s">
        <v>5314</v>
      </c>
      <c r="C1603" s="72"/>
      <c r="D1603" s="72"/>
      <c r="E1603" s="72" t="s">
        <v>5451</v>
      </c>
      <c r="F1603" s="72" t="s">
        <v>5450</v>
      </c>
      <c r="G1603" s="72"/>
      <c r="H1603" s="90"/>
      <c r="I1603" s="72"/>
      <c r="J1603" s="6"/>
    </row>
    <row r="1604" spans="1:10" x14ac:dyDescent="0.3">
      <c r="A1604" s="6"/>
      <c r="B1604" s="72" t="s">
        <v>5314</v>
      </c>
      <c r="C1604" s="72"/>
      <c r="D1604" s="72"/>
      <c r="E1604" s="72" t="s">
        <v>5452</v>
      </c>
      <c r="F1604" s="72" t="s">
        <v>5450</v>
      </c>
      <c r="G1604" s="72"/>
      <c r="H1604" s="90"/>
      <c r="I1604" s="72"/>
      <c r="J1604" s="6"/>
    </row>
    <row r="1605" spans="1:10" x14ac:dyDescent="0.3">
      <c r="A1605" s="6"/>
      <c r="B1605" s="72" t="s">
        <v>5314</v>
      </c>
      <c r="C1605" s="72"/>
      <c r="D1605" s="72" t="s">
        <v>5453</v>
      </c>
      <c r="E1605" s="72"/>
      <c r="F1605" s="72" t="s">
        <v>5454</v>
      </c>
      <c r="G1605" s="72"/>
      <c r="H1605" s="90" t="str">
        <f>CONCATENATE(B1605,".",D1605)</f>
        <v>N.82.9</v>
      </c>
      <c r="I1605" s="72" t="str">
        <f>F1605</f>
        <v>Erbringung sonstiger wirtschaftlicher Dienstleistungen für Unternehmen und Privatpersonen</v>
      </c>
      <c r="J1605" s="6"/>
    </row>
    <row r="1606" spans="1:10" x14ac:dyDescent="0.3">
      <c r="A1606" s="6"/>
      <c r="B1606" s="72" t="s">
        <v>5314</v>
      </c>
      <c r="C1606" s="72"/>
      <c r="D1606" s="72"/>
      <c r="E1606" s="72" t="s">
        <v>5455</v>
      </c>
      <c r="F1606" s="72" t="s">
        <v>5456</v>
      </c>
      <c r="G1606" s="72"/>
      <c r="H1606" s="90"/>
      <c r="I1606" s="72"/>
      <c r="J1606" s="6"/>
    </row>
    <row r="1607" spans="1:10" x14ac:dyDescent="0.3">
      <c r="A1607" s="6"/>
      <c r="B1607" s="72" t="s">
        <v>5314</v>
      </c>
      <c r="C1607" s="72"/>
      <c r="D1607" s="72"/>
      <c r="E1607" s="72" t="s">
        <v>5457</v>
      </c>
      <c r="F1607" s="72" t="s">
        <v>5458</v>
      </c>
      <c r="G1607" s="72"/>
      <c r="H1607" s="90"/>
      <c r="I1607" s="72"/>
      <c r="J1607" s="6"/>
    </row>
    <row r="1608" spans="1:10" x14ac:dyDescent="0.3">
      <c r="A1608" s="6"/>
      <c r="B1608" s="72" t="s">
        <v>5314</v>
      </c>
      <c r="C1608" s="72"/>
      <c r="D1608" s="72"/>
      <c r="E1608" s="72" t="s">
        <v>5459</v>
      </c>
      <c r="F1608" s="72" t="s">
        <v>5460</v>
      </c>
      <c r="G1608" s="72"/>
      <c r="H1608" s="90"/>
      <c r="I1608" s="72"/>
      <c r="J1608" s="6"/>
    </row>
    <row r="1609" spans="1:10" x14ac:dyDescent="0.3">
      <c r="A1609" s="6"/>
      <c r="B1609" s="72" t="s">
        <v>5314</v>
      </c>
      <c r="C1609" s="72"/>
      <c r="D1609" s="72"/>
      <c r="E1609" s="72" t="s">
        <v>5461</v>
      </c>
      <c r="F1609" s="72" t="s">
        <v>5462</v>
      </c>
      <c r="G1609" s="72"/>
      <c r="H1609" s="90"/>
      <c r="I1609" s="72"/>
      <c r="J1609" s="6"/>
    </row>
    <row r="1610" spans="1:10" x14ac:dyDescent="0.3">
      <c r="A1610" s="6"/>
      <c r="B1610" s="72" t="s">
        <v>5314</v>
      </c>
      <c r="C1610" s="72"/>
      <c r="D1610" s="72"/>
      <c r="E1610" s="72" t="s">
        <v>5463</v>
      </c>
      <c r="F1610" s="72" t="s">
        <v>5462</v>
      </c>
      <c r="G1610" s="72"/>
      <c r="H1610" s="90"/>
      <c r="I1610" s="72"/>
      <c r="J1610" s="6"/>
    </row>
    <row r="1611" spans="1:10" x14ac:dyDescent="0.3">
      <c r="A1611" s="6"/>
      <c r="B1611" s="72" t="s">
        <v>5314</v>
      </c>
      <c r="C1611" s="72"/>
      <c r="D1611" s="72"/>
      <c r="E1611" s="72" t="s">
        <v>5464</v>
      </c>
      <c r="F1611" s="72" t="s">
        <v>5465</v>
      </c>
      <c r="G1611" s="72"/>
      <c r="H1611" s="90"/>
      <c r="I1611" s="72"/>
      <c r="J1611" s="6"/>
    </row>
    <row r="1612" spans="1:10" x14ac:dyDescent="0.3">
      <c r="A1612" s="6"/>
      <c r="B1612" s="72" t="s">
        <v>5314</v>
      </c>
      <c r="C1612" s="72"/>
      <c r="D1612" s="72"/>
      <c r="E1612" s="72" t="s">
        <v>5466</v>
      </c>
      <c r="F1612" s="72" t="s">
        <v>5467</v>
      </c>
      <c r="G1612" s="72"/>
      <c r="H1612" s="90"/>
      <c r="I1612" s="72"/>
      <c r="J1612" s="6"/>
    </row>
    <row r="1613" spans="1:10" x14ac:dyDescent="0.3">
      <c r="A1613" s="6"/>
      <c r="B1613" s="72" t="s">
        <v>5314</v>
      </c>
      <c r="C1613" s="72"/>
      <c r="D1613" s="72"/>
      <c r="E1613" s="72" t="s">
        <v>5468</v>
      </c>
      <c r="F1613" s="72" t="s">
        <v>5469</v>
      </c>
      <c r="G1613" s="72"/>
      <c r="H1613" s="90"/>
      <c r="I1613" s="72"/>
      <c r="J1613" s="6"/>
    </row>
    <row r="1614" spans="1:10" x14ac:dyDescent="0.3">
      <c r="A1614" s="6"/>
      <c r="B1614" s="72" t="s">
        <v>5470</v>
      </c>
      <c r="C1614" s="72"/>
      <c r="D1614" s="72"/>
      <c r="E1614" s="72"/>
      <c r="F1614" s="72" t="s">
        <v>5471</v>
      </c>
      <c r="G1614" s="72"/>
      <c r="H1614" s="90"/>
      <c r="I1614" s="72"/>
      <c r="J1614" s="6"/>
    </row>
    <row r="1615" spans="1:10" x14ac:dyDescent="0.3">
      <c r="A1615" s="6"/>
      <c r="B1615" s="72" t="s">
        <v>5470</v>
      </c>
      <c r="C1615" s="72" t="s">
        <v>5472</v>
      </c>
      <c r="D1615" s="72"/>
      <c r="E1615" s="72"/>
      <c r="F1615" s="72" t="s">
        <v>5473</v>
      </c>
      <c r="G1615" s="72"/>
      <c r="H1615" s="90"/>
      <c r="I1615" s="72"/>
      <c r="J1615" s="6"/>
    </row>
    <row r="1616" spans="1:10" x14ac:dyDescent="0.3">
      <c r="A1616" s="6"/>
      <c r="B1616" s="72" t="s">
        <v>5470</v>
      </c>
      <c r="C1616" s="72"/>
      <c r="D1616" s="72" t="s">
        <v>5474</v>
      </c>
      <c r="E1616" s="72"/>
      <c r="F1616" s="72" t="s">
        <v>5475</v>
      </c>
      <c r="G1616" s="72"/>
      <c r="H1616" s="90" t="str">
        <f>CONCATENATE(B1616,".",D1616)</f>
        <v>O.84.1</v>
      </c>
      <c r="I1616" s="72" t="str">
        <f>F1616</f>
        <v>Öffentliche Verwaltung</v>
      </c>
      <c r="J1616" s="6"/>
    </row>
    <row r="1617" spans="1:10" x14ac:dyDescent="0.3">
      <c r="A1617" s="6"/>
      <c r="B1617" s="72" t="s">
        <v>5470</v>
      </c>
      <c r="C1617" s="72"/>
      <c r="D1617" s="72"/>
      <c r="E1617" s="72" t="s">
        <v>5476</v>
      </c>
      <c r="F1617" s="72" t="s">
        <v>5477</v>
      </c>
      <c r="G1617" s="72"/>
      <c r="H1617" s="90"/>
      <c r="I1617" s="72"/>
      <c r="J1617" s="6"/>
    </row>
    <row r="1618" spans="1:10" x14ac:dyDescent="0.3">
      <c r="A1618" s="6"/>
      <c r="B1618" s="72" t="s">
        <v>5470</v>
      </c>
      <c r="C1618" s="72"/>
      <c r="D1618" s="72"/>
      <c r="E1618" s="72" t="s">
        <v>5478</v>
      </c>
      <c r="F1618" s="72" t="s">
        <v>5477</v>
      </c>
      <c r="G1618" s="72"/>
      <c r="H1618" s="90"/>
      <c r="I1618" s="72"/>
      <c r="J1618" s="6"/>
    </row>
    <row r="1619" spans="1:10" x14ac:dyDescent="0.3">
      <c r="A1619" s="6"/>
      <c r="B1619" s="72" t="s">
        <v>5470</v>
      </c>
      <c r="C1619" s="72"/>
      <c r="D1619" s="72"/>
      <c r="E1619" s="72" t="s">
        <v>5479</v>
      </c>
      <c r="F1619" s="72" t="s">
        <v>5480</v>
      </c>
      <c r="G1619" s="72"/>
      <c r="H1619" s="90"/>
      <c r="I1619" s="72"/>
      <c r="J1619" s="6"/>
    </row>
    <row r="1620" spans="1:10" x14ac:dyDescent="0.3">
      <c r="A1620" s="6"/>
      <c r="B1620" s="72" t="s">
        <v>5470</v>
      </c>
      <c r="C1620" s="72"/>
      <c r="D1620" s="72"/>
      <c r="E1620" s="72" t="s">
        <v>5481</v>
      </c>
      <c r="F1620" s="72" t="s">
        <v>5480</v>
      </c>
      <c r="G1620" s="72"/>
      <c r="H1620" s="90"/>
      <c r="I1620" s="72"/>
      <c r="J1620" s="6"/>
    </row>
    <row r="1621" spans="1:10" x14ac:dyDescent="0.3">
      <c r="A1621" s="6"/>
      <c r="B1621" s="72" t="s">
        <v>5470</v>
      </c>
      <c r="C1621" s="72"/>
      <c r="D1621" s="72"/>
      <c r="E1621" s="72" t="s">
        <v>5482</v>
      </c>
      <c r="F1621" s="72" t="s">
        <v>5483</v>
      </c>
      <c r="G1621" s="72"/>
      <c r="H1621" s="90"/>
      <c r="I1621" s="72"/>
      <c r="J1621" s="6"/>
    </row>
    <row r="1622" spans="1:10" x14ac:dyDescent="0.3">
      <c r="A1622" s="6"/>
      <c r="B1622" s="72" t="s">
        <v>5470</v>
      </c>
      <c r="C1622" s="72"/>
      <c r="D1622" s="72"/>
      <c r="E1622" s="72" t="s">
        <v>5484</v>
      </c>
      <c r="F1622" s="72" t="s">
        <v>5483</v>
      </c>
      <c r="G1622" s="72"/>
      <c r="H1622" s="90"/>
      <c r="I1622" s="72"/>
      <c r="J1622" s="6"/>
    </row>
    <row r="1623" spans="1:10" x14ac:dyDescent="0.3">
      <c r="A1623" s="6"/>
      <c r="B1623" s="72" t="s">
        <v>5470</v>
      </c>
      <c r="C1623" s="72"/>
      <c r="D1623" s="72" t="s">
        <v>5485</v>
      </c>
      <c r="E1623" s="72"/>
      <c r="F1623" s="72" t="s">
        <v>5486</v>
      </c>
      <c r="G1623" s="72"/>
      <c r="H1623" s="90" t="str">
        <f>CONCATENATE(B1623,".",D1623)</f>
        <v>O.84.2</v>
      </c>
      <c r="I1623" s="72" t="str">
        <f>F1623</f>
        <v>Auswärtige Angelegenheiten, Verteidigung, Rechtspflege, öffentliche Sicherheit und Ordnung</v>
      </c>
      <c r="J1623" s="6"/>
    </row>
    <row r="1624" spans="1:10" x14ac:dyDescent="0.3">
      <c r="A1624" s="6"/>
      <c r="B1624" s="72" t="s">
        <v>5470</v>
      </c>
      <c r="C1624" s="72"/>
      <c r="D1624" s="72"/>
      <c r="E1624" s="72" t="s">
        <v>5487</v>
      </c>
      <c r="F1624" s="72" t="s">
        <v>5488</v>
      </c>
      <c r="G1624" s="72"/>
      <c r="H1624" s="90"/>
      <c r="I1624" s="72"/>
      <c r="J1624" s="6"/>
    </row>
    <row r="1625" spans="1:10" x14ac:dyDescent="0.3">
      <c r="A1625" s="6"/>
      <c r="B1625" s="72" t="s">
        <v>5470</v>
      </c>
      <c r="C1625" s="72"/>
      <c r="D1625" s="72"/>
      <c r="E1625" s="72" t="s">
        <v>5489</v>
      </c>
      <c r="F1625" s="72" t="s">
        <v>5488</v>
      </c>
      <c r="G1625" s="72"/>
      <c r="H1625" s="90"/>
      <c r="I1625" s="72"/>
      <c r="J1625" s="6"/>
    </row>
    <row r="1626" spans="1:10" x14ac:dyDescent="0.3">
      <c r="A1626" s="6"/>
      <c r="B1626" s="72" t="s">
        <v>5470</v>
      </c>
      <c r="C1626" s="72"/>
      <c r="D1626" s="72"/>
      <c r="E1626" s="72" t="s">
        <v>5490</v>
      </c>
      <c r="F1626" s="72" t="s">
        <v>5491</v>
      </c>
      <c r="G1626" s="72"/>
      <c r="H1626" s="90"/>
      <c r="I1626" s="72"/>
      <c r="J1626" s="6"/>
    </row>
    <row r="1627" spans="1:10" x14ac:dyDescent="0.3">
      <c r="A1627" s="6"/>
      <c r="B1627" s="72" t="s">
        <v>5470</v>
      </c>
      <c r="C1627" s="72"/>
      <c r="D1627" s="72"/>
      <c r="E1627" s="72" t="s">
        <v>5492</v>
      </c>
      <c r="F1627" s="72" t="s">
        <v>5491</v>
      </c>
      <c r="G1627" s="72"/>
      <c r="H1627" s="90"/>
      <c r="I1627" s="72"/>
      <c r="J1627" s="6"/>
    </row>
    <row r="1628" spans="1:10" x14ac:dyDescent="0.3">
      <c r="A1628" s="6"/>
      <c r="B1628" s="72" t="s">
        <v>5470</v>
      </c>
      <c r="C1628" s="72"/>
      <c r="D1628" s="72"/>
      <c r="E1628" s="72" t="s">
        <v>5493</v>
      </c>
      <c r="F1628" s="72" t="s">
        <v>5494</v>
      </c>
      <c r="G1628" s="72"/>
      <c r="H1628" s="90"/>
      <c r="I1628" s="72"/>
      <c r="J1628" s="6"/>
    </row>
    <row r="1629" spans="1:10" x14ac:dyDescent="0.3">
      <c r="A1629" s="6"/>
      <c r="B1629" s="72" t="s">
        <v>5470</v>
      </c>
      <c r="C1629" s="72"/>
      <c r="D1629" s="72"/>
      <c r="E1629" s="72" t="s">
        <v>5495</v>
      </c>
      <c r="F1629" s="72" t="s">
        <v>5494</v>
      </c>
      <c r="G1629" s="72"/>
      <c r="H1629" s="90"/>
      <c r="I1629" s="72"/>
      <c r="J1629" s="6"/>
    </row>
    <row r="1630" spans="1:10" x14ac:dyDescent="0.3">
      <c r="A1630" s="6"/>
      <c r="B1630" s="72" t="s">
        <v>5470</v>
      </c>
      <c r="C1630" s="72"/>
      <c r="D1630" s="72"/>
      <c r="E1630" s="72" t="s">
        <v>5496</v>
      </c>
      <c r="F1630" s="72" t="s">
        <v>5497</v>
      </c>
      <c r="G1630" s="72"/>
      <c r="H1630" s="90"/>
      <c r="I1630" s="72"/>
      <c r="J1630" s="6"/>
    </row>
    <row r="1631" spans="1:10" x14ac:dyDescent="0.3">
      <c r="A1631" s="6"/>
      <c r="B1631" s="72" t="s">
        <v>5470</v>
      </c>
      <c r="C1631" s="72"/>
      <c r="D1631" s="72"/>
      <c r="E1631" s="72" t="s">
        <v>5498</v>
      </c>
      <c r="F1631" s="72" t="s">
        <v>5497</v>
      </c>
      <c r="G1631" s="72"/>
      <c r="H1631" s="90"/>
      <c r="I1631" s="72"/>
      <c r="J1631" s="6"/>
    </row>
    <row r="1632" spans="1:10" x14ac:dyDescent="0.3">
      <c r="A1632" s="6"/>
      <c r="B1632" s="72" t="s">
        <v>5470</v>
      </c>
      <c r="C1632" s="72"/>
      <c r="D1632" s="72"/>
      <c r="E1632" s="72" t="s">
        <v>5499</v>
      </c>
      <c r="F1632" s="72" t="s">
        <v>5500</v>
      </c>
      <c r="G1632" s="72"/>
      <c r="H1632" s="90"/>
      <c r="I1632" s="72"/>
      <c r="J1632" s="6"/>
    </row>
    <row r="1633" spans="1:10" x14ac:dyDescent="0.3">
      <c r="A1633" s="6"/>
      <c r="B1633" s="72" t="s">
        <v>5470</v>
      </c>
      <c r="C1633" s="72"/>
      <c r="D1633" s="72"/>
      <c r="E1633" s="72" t="s">
        <v>5501</v>
      </c>
      <c r="F1633" s="72" t="s">
        <v>5500</v>
      </c>
      <c r="G1633" s="72"/>
      <c r="H1633" s="90"/>
      <c r="I1633" s="72"/>
      <c r="J1633" s="6"/>
    </row>
    <row r="1634" spans="1:10" x14ac:dyDescent="0.3">
      <c r="A1634" s="6"/>
      <c r="B1634" s="72" t="s">
        <v>5470</v>
      </c>
      <c r="C1634" s="72"/>
      <c r="D1634" s="72" t="s">
        <v>5502</v>
      </c>
      <c r="E1634" s="72"/>
      <c r="F1634" s="72" t="s">
        <v>5503</v>
      </c>
      <c r="G1634" s="72"/>
      <c r="H1634" s="90" t="str">
        <f>CONCATENATE(B1634,".",D1634)</f>
        <v>O.84.3</v>
      </c>
      <c r="I1634" s="72" t="str">
        <f>F1634</f>
        <v>Sozialversicherung</v>
      </c>
      <c r="J1634" s="6"/>
    </row>
    <row r="1635" spans="1:10" x14ac:dyDescent="0.3">
      <c r="A1635" s="6"/>
      <c r="B1635" s="72" t="s">
        <v>5470</v>
      </c>
      <c r="C1635" s="72"/>
      <c r="D1635" s="72"/>
      <c r="E1635" s="72" t="s">
        <v>5504</v>
      </c>
      <c r="F1635" s="72" t="s">
        <v>5503</v>
      </c>
      <c r="G1635" s="72"/>
      <c r="H1635" s="90"/>
      <c r="I1635" s="72"/>
      <c r="J1635" s="6"/>
    </row>
    <row r="1636" spans="1:10" x14ac:dyDescent="0.3">
      <c r="A1636" s="6"/>
      <c r="B1636" s="72" t="s">
        <v>5470</v>
      </c>
      <c r="C1636" s="72"/>
      <c r="D1636" s="72"/>
      <c r="E1636" s="72" t="s">
        <v>5505</v>
      </c>
      <c r="F1636" s="72" t="s">
        <v>5503</v>
      </c>
      <c r="G1636" s="72"/>
      <c r="H1636" s="90"/>
      <c r="I1636" s="72"/>
      <c r="J1636" s="6"/>
    </row>
    <row r="1637" spans="1:10" x14ac:dyDescent="0.3">
      <c r="A1637" s="6"/>
      <c r="B1637" s="72" t="s">
        <v>5506</v>
      </c>
      <c r="C1637" s="72"/>
      <c r="D1637" s="72"/>
      <c r="E1637" s="72"/>
      <c r="F1637" s="72" t="s">
        <v>5507</v>
      </c>
      <c r="G1637" s="72"/>
      <c r="H1637" s="90"/>
      <c r="I1637" s="72"/>
      <c r="J1637" s="6"/>
    </row>
    <row r="1638" spans="1:10" x14ac:dyDescent="0.3">
      <c r="A1638" s="6"/>
      <c r="B1638" s="72" t="s">
        <v>5506</v>
      </c>
      <c r="C1638" s="72" t="s">
        <v>5508</v>
      </c>
      <c r="D1638" s="72"/>
      <c r="E1638" s="72"/>
      <c r="F1638" s="72" t="s">
        <v>5509</v>
      </c>
      <c r="G1638" s="72"/>
      <c r="H1638" s="90"/>
      <c r="I1638" s="72"/>
      <c r="J1638" s="6"/>
    </row>
    <row r="1639" spans="1:10" x14ac:dyDescent="0.3">
      <c r="A1639" s="6"/>
      <c r="B1639" s="72" t="s">
        <v>5506</v>
      </c>
      <c r="C1639" s="72"/>
      <c r="D1639" s="72" t="s">
        <v>5510</v>
      </c>
      <c r="E1639" s="72"/>
      <c r="F1639" s="72" t="s">
        <v>5511</v>
      </c>
      <c r="G1639" s="72"/>
      <c r="H1639" s="90" t="str">
        <f>CONCATENATE(B1639,".",D1639)</f>
        <v>P.85.1</v>
      </c>
      <c r="I1639" s="72" t="str">
        <f>F1639</f>
        <v>Kindergärten und Vorschulen</v>
      </c>
      <c r="J1639" s="6"/>
    </row>
    <row r="1640" spans="1:10" x14ac:dyDescent="0.3">
      <c r="A1640" s="6"/>
      <c r="B1640" s="72" t="s">
        <v>5506</v>
      </c>
      <c r="C1640" s="72"/>
      <c r="D1640" s="72"/>
      <c r="E1640" s="72" t="s">
        <v>5512</v>
      </c>
      <c r="F1640" s="72" t="s">
        <v>5511</v>
      </c>
      <c r="G1640" s="72"/>
      <c r="H1640" s="90"/>
      <c r="I1640" s="72"/>
      <c r="J1640" s="6"/>
    </row>
    <row r="1641" spans="1:10" x14ac:dyDescent="0.3">
      <c r="A1641" s="6"/>
      <c r="B1641" s="72" t="s">
        <v>5506</v>
      </c>
      <c r="C1641" s="72"/>
      <c r="D1641" s="72"/>
      <c r="E1641" s="72" t="s">
        <v>5513</v>
      </c>
      <c r="F1641" s="72" t="s">
        <v>5514</v>
      </c>
      <c r="G1641" s="72"/>
      <c r="H1641" s="90"/>
      <c r="I1641" s="72"/>
      <c r="J1641" s="6"/>
    </row>
    <row r="1642" spans="1:10" x14ac:dyDescent="0.3">
      <c r="A1642" s="6"/>
      <c r="B1642" s="72" t="s">
        <v>5506</v>
      </c>
      <c r="C1642" s="72"/>
      <c r="D1642" s="72"/>
      <c r="E1642" s="72" t="s">
        <v>5515</v>
      </c>
      <c r="F1642" s="72" t="s">
        <v>5516</v>
      </c>
      <c r="G1642" s="72"/>
      <c r="H1642" s="90"/>
      <c r="I1642" s="72"/>
      <c r="J1642" s="6"/>
    </row>
    <row r="1643" spans="1:10" x14ac:dyDescent="0.3">
      <c r="A1643" s="6"/>
      <c r="B1643" s="72" t="s">
        <v>5506</v>
      </c>
      <c r="C1643" s="72"/>
      <c r="D1643" s="72" t="s">
        <v>5517</v>
      </c>
      <c r="E1643" s="72"/>
      <c r="F1643" s="72" t="s">
        <v>5518</v>
      </c>
      <c r="G1643" s="72"/>
      <c r="H1643" s="90" t="str">
        <f>CONCATENATE(B1643,".",D1643)</f>
        <v>P.85.2</v>
      </c>
      <c r="I1643" s="72" t="str">
        <f>F1643</f>
        <v>Grundschulen</v>
      </c>
      <c r="J1643" s="6"/>
    </row>
    <row r="1644" spans="1:10" x14ac:dyDescent="0.3">
      <c r="A1644" s="6"/>
      <c r="B1644" s="72" t="s">
        <v>5506</v>
      </c>
      <c r="C1644" s="72"/>
      <c r="D1644" s="72"/>
      <c r="E1644" s="72" t="s">
        <v>5519</v>
      </c>
      <c r="F1644" s="72" t="s">
        <v>5518</v>
      </c>
      <c r="G1644" s="72"/>
      <c r="H1644" s="90"/>
      <c r="I1644" s="72"/>
      <c r="J1644" s="6"/>
    </row>
    <row r="1645" spans="1:10" x14ac:dyDescent="0.3">
      <c r="A1645" s="6"/>
      <c r="B1645" s="72" t="s">
        <v>5506</v>
      </c>
      <c r="C1645" s="72"/>
      <c r="D1645" s="72"/>
      <c r="E1645" s="72" t="s">
        <v>5520</v>
      </c>
      <c r="F1645" s="72" t="s">
        <v>5518</v>
      </c>
      <c r="G1645" s="72"/>
      <c r="H1645" s="90"/>
      <c r="I1645" s="72"/>
      <c r="J1645" s="6"/>
    </row>
    <row r="1646" spans="1:10" x14ac:dyDescent="0.3">
      <c r="A1646" s="6"/>
      <c r="B1646" s="72" t="s">
        <v>5506</v>
      </c>
      <c r="C1646" s="72"/>
      <c r="D1646" s="72" t="s">
        <v>5521</v>
      </c>
      <c r="E1646" s="72"/>
      <c r="F1646" s="72" t="s">
        <v>5522</v>
      </c>
      <c r="G1646" s="72"/>
      <c r="H1646" s="90" t="str">
        <f>CONCATENATE(B1646,".",D1646)</f>
        <v>P.85.3</v>
      </c>
      <c r="I1646" s="72" t="str">
        <f>F1646</f>
        <v>Weiterführende Schulen</v>
      </c>
      <c r="J1646" s="6"/>
    </row>
    <row r="1647" spans="1:10" x14ac:dyDescent="0.3">
      <c r="A1647" s="6"/>
      <c r="B1647" s="72" t="s">
        <v>5506</v>
      </c>
      <c r="C1647" s="72"/>
      <c r="D1647" s="72"/>
      <c r="E1647" s="72" t="s">
        <v>5523</v>
      </c>
      <c r="F1647" s="72" t="s">
        <v>5524</v>
      </c>
      <c r="G1647" s="72"/>
      <c r="H1647" s="90"/>
      <c r="I1647" s="72"/>
      <c r="J1647" s="6"/>
    </row>
    <row r="1648" spans="1:10" x14ac:dyDescent="0.3">
      <c r="A1648" s="6"/>
      <c r="B1648" s="72" t="s">
        <v>5506</v>
      </c>
      <c r="C1648" s="72"/>
      <c r="D1648" s="72"/>
      <c r="E1648" s="72" t="s">
        <v>5525</v>
      </c>
      <c r="F1648" s="72" t="s">
        <v>5526</v>
      </c>
      <c r="G1648" s="72"/>
      <c r="H1648" s="90"/>
      <c r="I1648" s="72"/>
      <c r="J1648" s="6"/>
    </row>
    <row r="1649" spans="1:10" x14ac:dyDescent="0.3">
      <c r="A1649" s="6"/>
      <c r="B1649" s="72" t="s">
        <v>5506</v>
      </c>
      <c r="C1649" s="72"/>
      <c r="D1649" s="72"/>
      <c r="E1649" s="72" t="s">
        <v>5527</v>
      </c>
      <c r="F1649" s="72" t="s">
        <v>5528</v>
      </c>
      <c r="G1649" s="72"/>
      <c r="H1649" s="90"/>
      <c r="I1649" s="72"/>
      <c r="J1649" s="6"/>
    </row>
    <row r="1650" spans="1:10" x14ac:dyDescent="0.3">
      <c r="A1650" s="6"/>
      <c r="B1650" s="72" t="s">
        <v>5506</v>
      </c>
      <c r="C1650" s="72"/>
      <c r="D1650" s="72"/>
      <c r="E1650" s="72" t="s">
        <v>5529</v>
      </c>
      <c r="F1650" s="72" t="s">
        <v>5530</v>
      </c>
      <c r="G1650" s="72"/>
      <c r="H1650" s="90"/>
      <c r="I1650" s="72"/>
      <c r="J1650" s="6"/>
    </row>
    <row r="1651" spans="1:10" x14ac:dyDescent="0.3">
      <c r="A1651" s="6"/>
      <c r="B1651" s="72" t="s">
        <v>5506</v>
      </c>
      <c r="C1651" s="72"/>
      <c r="D1651" s="72"/>
      <c r="E1651" s="72" t="s">
        <v>5531</v>
      </c>
      <c r="F1651" s="72" t="s">
        <v>5530</v>
      </c>
      <c r="G1651" s="72"/>
      <c r="H1651" s="90"/>
      <c r="I1651" s="72"/>
      <c r="J1651" s="6"/>
    </row>
    <row r="1652" spans="1:10" x14ac:dyDescent="0.3">
      <c r="A1652" s="6"/>
      <c r="B1652" s="72" t="s">
        <v>5506</v>
      </c>
      <c r="C1652" s="72"/>
      <c r="D1652" s="72" t="s">
        <v>5532</v>
      </c>
      <c r="E1652" s="72"/>
      <c r="F1652" s="72" t="s">
        <v>5533</v>
      </c>
      <c r="G1652" s="72"/>
      <c r="H1652" s="90" t="str">
        <f>CONCATENATE(B1652,".",D1652)</f>
        <v>P.85.4</v>
      </c>
      <c r="I1652" s="72" t="str">
        <f>F1652</f>
        <v>Tertiärer und post-sekundärer, nicht tertiärer Unterricht</v>
      </c>
      <c r="J1652" s="6"/>
    </row>
    <row r="1653" spans="1:10" x14ac:dyDescent="0.3">
      <c r="A1653" s="6"/>
      <c r="B1653" s="72" t="s">
        <v>5506</v>
      </c>
      <c r="C1653" s="72"/>
      <c r="D1653" s="72"/>
      <c r="E1653" s="72" t="s">
        <v>5534</v>
      </c>
      <c r="F1653" s="72" t="s">
        <v>5535</v>
      </c>
      <c r="G1653" s="72"/>
      <c r="H1653" s="90"/>
      <c r="I1653" s="72"/>
      <c r="J1653" s="6"/>
    </row>
    <row r="1654" spans="1:10" x14ac:dyDescent="0.3">
      <c r="A1654" s="6"/>
      <c r="B1654" s="72" t="s">
        <v>5506</v>
      </c>
      <c r="C1654" s="72"/>
      <c r="D1654" s="72"/>
      <c r="E1654" s="72" t="s">
        <v>5536</v>
      </c>
      <c r="F1654" s="72" t="s">
        <v>5535</v>
      </c>
      <c r="G1654" s="72"/>
      <c r="H1654" s="90"/>
      <c r="I1654" s="72"/>
      <c r="J1654" s="6"/>
    </row>
    <row r="1655" spans="1:10" x14ac:dyDescent="0.3">
      <c r="A1655" s="6"/>
      <c r="B1655" s="72" t="s">
        <v>5506</v>
      </c>
      <c r="C1655" s="72"/>
      <c r="D1655" s="72"/>
      <c r="E1655" s="72" t="s">
        <v>5537</v>
      </c>
      <c r="F1655" s="72" t="s">
        <v>5538</v>
      </c>
      <c r="G1655" s="72"/>
      <c r="H1655" s="90"/>
      <c r="I1655" s="72"/>
      <c r="J1655" s="6"/>
    </row>
    <row r="1656" spans="1:10" x14ac:dyDescent="0.3">
      <c r="A1656" s="6"/>
      <c r="B1656" s="72" t="s">
        <v>5506</v>
      </c>
      <c r="C1656" s="72"/>
      <c r="D1656" s="72"/>
      <c r="E1656" s="72" t="s">
        <v>5539</v>
      </c>
      <c r="F1656" s="72" t="s">
        <v>5540</v>
      </c>
      <c r="G1656" s="72"/>
      <c r="H1656" s="90"/>
      <c r="I1656" s="72"/>
      <c r="J1656" s="6"/>
    </row>
    <row r="1657" spans="1:10" x14ac:dyDescent="0.3">
      <c r="A1657" s="6"/>
      <c r="B1657" s="72" t="s">
        <v>5506</v>
      </c>
      <c r="C1657" s="72"/>
      <c r="D1657" s="72"/>
      <c r="E1657" s="72" t="s">
        <v>5541</v>
      </c>
      <c r="F1657" s="72" t="s">
        <v>5542</v>
      </c>
      <c r="G1657" s="72"/>
      <c r="H1657" s="90"/>
      <c r="I1657" s="72"/>
      <c r="J1657" s="6"/>
    </row>
    <row r="1658" spans="1:10" x14ac:dyDescent="0.3">
      <c r="A1658" s="6"/>
      <c r="B1658" s="72" t="s">
        <v>5506</v>
      </c>
      <c r="C1658" s="72"/>
      <c r="D1658" s="72"/>
      <c r="E1658" s="72" t="s">
        <v>5543</v>
      </c>
      <c r="F1658" s="72" t="s">
        <v>5544</v>
      </c>
      <c r="G1658" s="72"/>
      <c r="H1658" s="90"/>
      <c r="I1658" s="72"/>
      <c r="J1658" s="6"/>
    </row>
    <row r="1659" spans="1:10" x14ac:dyDescent="0.3">
      <c r="A1659" s="6"/>
      <c r="B1659" s="72" t="s">
        <v>5506</v>
      </c>
      <c r="C1659" s="72"/>
      <c r="D1659" s="72"/>
      <c r="E1659" s="72" t="s">
        <v>5545</v>
      </c>
      <c r="F1659" s="72" t="s">
        <v>5546</v>
      </c>
      <c r="G1659" s="72"/>
      <c r="H1659" s="90"/>
      <c r="I1659" s="72"/>
      <c r="J1659" s="6"/>
    </row>
    <row r="1660" spans="1:10" x14ac:dyDescent="0.3">
      <c r="A1660" s="6"/>
      <c r="B1660" s="72" t="s">
        <v>5506</v>
      </c>
      <c r="C1660" s="72"/>
      <c r="D1660" s="72" t="s">
        <v>5547</v>
      </c>
      <c r="E1660" s="72"/>
      <c r="F1660" s="72" t="s">
        <v>5548</v>
      </c>
      <c r="G1660" s="72"/>
      <c r="H1660" s="90" t="str">
        <f>CONCATENATE(B1660,".",D1660)</f>
        <v>P.85.5</v>
      </c>
      <c r="I1660" s="72" t="str">
        <f>F1660</f>
        <v>Sonstiger Unterricht</v>
      </c>
      <c r="J1660" s="6"/>
    </row>
    <row r="1661" spans="1:10" x14ac:dyDescent="0.3">
      <c r="A1661" s="6"/>
      <c r="B1661" s="72" t="s">
        <v>5506</v>
      </c>
      <c r="C1661" s="72"/>
      <c r="D1661" s="72"/>
      <c r="E1661" s="72" t="s">
        <v>5549</v>
      </c>
      <c r="F1661" s="72" t="s">
        <v>5550</v>
      </c>
      <c r="G1661" s="72"/>
      <c r="H1661" s="90"/>
      <c r="I1661" s="72"/>
      <c r="J1661" s="6"/>
    </row>
    <row r="1662" spans="1:10" x14ac:dyDescent="0.3">
      <c r="A1662" s="6"/>
      <c r="B1662" s="72" t="s">
        <v>5506</v>
      </c>
      <c r="C1662" s="72"/>
      <c r="D1662" s="72"/>
      <c r="E1662" s="72" t="s">
        <v>5551</v>
      </c>
      <c r="F1662" s="72" t="s">
        <v>5550</v>
      </c>
      <c r="G1662" s="72"/>
      <c r="H1662" s="90"/>
      <c r="I1662" s="72"/>
      <c r="J1662" s="6"/>
    </row>
    <row r="1663" spans="1:10" x14ac:dyDescent="0.3">
      <c r="A1663" s="6"/>
      <c r="B1663" s="72" t="s">
        <v>5506</v>
      </c>
      <c r="C1663" s="72"/>
      <c r="D1663" s="72"/>
      <c r="E1663" s="72" t="s">
        <v>5552</v>
      </c>
      <c r="F1663" s="72" t="s">
        <v>5553</v>
      </c>
      <c r="G1663" s="72"/>
      <c r="H1663" s="90"/>
      <c r="I1663" s="72"/>
      <c r="J1663" s="6"/>
    </row>
    <row r="1664" spans="1:10" x14ac:dyDescent="0.3">
      <c r="A1664" s="6"/>
      <c r="B1664" s="72" t="s">
        <v>5506</v>
      </c>
      <c r="C1664" s="72"/>
      <c r="D1664" s="72"/>
      <c r="E1664" s="72" t="s">
        <v>5554</v>
      </c>
      <c r="F1664" s="72" t="s">
        <v>5553</v>
      </c>
      <c r="G1664" s="72"/>
      <c r="H1664" s="90"/>
      <c r="I1664" s="72"/>
      <c r="J1664" s="6"/>
    </row>
    <row r="1665" spans="1:10" x14ac:dyDescent="0.3">
      <c r="A1665" s="6"/>
      <c r="B1665" s="72" t="s">
        <v>5506</v>
      </c>
      <c r="C1665" s="72"/>
      <c r="D1665" s="72"/>
      <c r="E1665" s="72" t="s">
        <v>5555</v>
      </c>
      <c r="F1665" s="72" t="s">
        <v>5556</v>
      </c>
      <c r="G1665" s="72"/>
      <c r="H1665" s="90"/>
      <c r="I1665" s="72"/>
      <c r="J1665" s="6"/>
    </row>
    <row r="1666" spans="1:10" x14ac:dyDescent="0.3">
      <c r="A1666" s="6"/>
      <c r="B1666" s="72" t="s">
        <v>5506</v>
      </c>
      <c r="C1666" s="72"/>
      <c r="D1666" s="72"/>
      <c r="E1666" s="72" t="s">
        <v>5557</v>
      </c>
      <c r="F1666" s="72" t="s">
        <v>5556</v>
      </c>
      <c r="G1666" s="72"/>
      <c r="H1666" s="90"/>
      <c r="I1666" s="72"/>
      <c r="J1666" s="6"/>
    </row>
    <row r="1667" spans="1:10" x14ac:dyDescent="0.3">
      <c r="A1667" s="6"/>
      <c r="B1667" s="72" t="s">
        <v>5506</v>
      </c>
      <c r="C1667" s="72"/>
      <c r="D1667" s="72"/>
      <c r="E1667" s="72" t="s">
        <v>5558</v>
      </c>
      <c r="F1667" s="72" t="s">
        <v>5559</v>
      </c>
      <c r="G1667" s="72"/>
      <c r="H1667" s="90"/>
      <c r="I1667" s="72"/>
      <c r="J1667" s="6"/>
    </row>
    <row r="1668" spans="1:10" x14ac:dyDescent="0.3">
      <c r="A1668" s="6"/>
      <c r="B1668" s="72" t="s">
        <v>5506</v>
      </c>
      <c r="C1668" s="72"/>
      <c r="D1668" s="72"/>
      <c r="E1668" s="72" t="s">
        <v>5560</v>
      </c>
      <c r="F1668" s="72" t="s">
        <v>5561</v>
      </c>
      <c r="G1668" s="72"/>
      <c r="H1668" s="90"/>
      <c r="I1668" s="72"/>
      <c r="J1668" s="6"/>
    </row>
    <row r="1669" spans="1:10" x14ac:dyDescent="0.3">
      <c r="A1669" s="6"/>
      <c r="B1669" s="72" t="s">
        <v>5506</v>
      </c>
      <c r="C1669" s="72"/>
      <c r="D1669" s="72"/>
      <c r="E1669" s="72" t="s">
        <v>5562</v>
      </c>
      <c r="F1669" s="72" t="s">
        <v>5563</v>
      </c>
      <c r="G1669" s="72"/>
      <c r="H1669" s="90"/>
      <c r="I1669" s="72"/>
      <c r="J1669" s="6"/>
    </row>
    <row r="1670" spans="1:10" x14ac:dyDescent="0.3">
      <c r="A1670" s="6"/>
      <c r="B1670" s="72" t="s">
        <v>5506</v>
      </c>
      <c r="C1670" s="72"/>
      <c r="D1670" s="72"/>
      <c r="E1670" s="72" t="s">
        <v>5564</v>
      </c>
      <c r="F1670" s="72" t="s">
        <v>5565</v>
      </c>
      <c r="G1670" s="72"/>
      <c r="H1670" s="90"/>
      <c r="I1670" s="72"/>
      <c r="J1670" s="6"/>
    </row>
    <row r="1671" spans="1:10" x14ac:dyDescent="0.3">
      <c r="A1671" s="6"/>
      <c r="B1671" s="72" t="s">
        <v>5506</v>
      </c>
      <c r="C1671" s="72"/>
      <c r="D1671" s="72" t="s">
        <v>5566</v>
      </c>
      <c r="E1671" s="72"/>
      <c r="F1671" s="72" t="s">
        <v>5567</v>
      </c>
      <c r="G1671" s="72"/>
      <c r="H1671" s="90" t="str">
        <f>CONCATENATE(B1671,".",D1671)</f>
        <v>P.85.6</v>
      </c>
      <c r="I1671" s="72" t="str">
        <f>F1671</f>
        <v>Erbringung von Dienstleistungen für den Unterricht</v>
      </c>
      <c r="J1671" s="6"/>
    </row>
    <row r="1672" spans="1:10" x14ac:dyDescent="0.3">
      <c r="A1672" s="6"/>
      <c r="B1672" s="72" t="s">
        <v>5506</v>
      </c>
      <c r="C1672" s="72"/>
      <c r="D1672" s="72"/>
      <c r="E1672" s="72" t="s">
        <v>5568</v>
      </c>
      <c r="F1672" s="72" t="s">
        <v>5567</v>
      </c>
      <c r="G1672" s="72"/>
      <c r="H1672" s="90"/>
      <c r="I1672" s="72"/>
      <c r="J1672" s="6"/>
    </row>
    <row r="1673" spans="1:10" x14ac:dyDescent="0.3">
      <c r="A1673" s="6"/>
      <c r="B1673" s="72" t="s">
        <v>5506</v>
      </c>
      <c r="C1673" s="72"/>
      <c r="D1673" s="72"/>
      <c r="E1673" s="72" t="s">
        <v>5569</v>
      </c>
      <c r="F1673" s="72" t="s">
        <v>5567</v>
      </c>
      <c r="G1673" s="72"/>
      <c r="H1673" s="90"/>
      <c r="I1673" s="72"/>
      <c r="J1673" s="6"/>
    </row>
    <row r="1674" spans="1:10" x14ac:dyDescent="0.3">
      <c r="A1674" s="6"/>
      <c r="B1674" s="72" t="s">
        <v>5570</v>
      </c>
      <c r="C1674" s="72"/>
      <c r="D1674" s="72"/>
      <c r="E1674" s="72"/>
      <c r="F1674" s="72" t="s">
        <v>5571</v>
      </c>
      <c r="G1674" s="72"/>
      <c r="H1674" s="90"/>
      <c r="I1674" s="72"/>
      <c r="J1674" s="6"/>
    </row>
    <row r="1675" spans="1:10" x14ac:dyDescent="0.3">
      <c r="A1675" s="6"/>
      <c r="B1675" s="72" t="s">
        <v>5570</v>
      </c>
      <c r="C1675" s="72" t="s">
        <v>5572</v>
      </c>
      <c r="D1675" s="72"/>
      <c r="E1675" s="72"/>
      <c r="F1675" s="72" t="s">
        <v>5573</v>
      </c>
      <c r="G1675" s="72"/>
      <c r="H1675" s="90"/>
      <c r="I1675" s="72"/>
      <c r="J1675" s="6"/>
    </row>
    <row r="1676" spans="1:10" x14ac:dyDescent="0.3">
      <c r="A1676" s="6"/>
      <c r="B1676" s="72" t="s">
        <v>5570</v>
      </c>
      <c r="C1676" s="72"/>
      <c r="D1676" s="72" t="s">
        <v>5574</v>
      </c>
      <c r="E1676" s="72"/>
      <c r="F1676" s="72" t="s">
        <v>5575</v>
      </c>
      <c r="G1676" s="72"/>
      <c r="H1676" s="90" t="str">
        <f>CONCATENATE(B1676,".",D1676)</f>
        <v>Q.86.1</v>
      </c>
      <c r="I1676" s="72" t="str">
        <f>F1676</f>
        <v>Krankenhäuser</v>
      </c>
      <c r="J1676" s="6"/>
    </row>
    <row r="1677" spans="1:10" x14ac:dyDescent="0.3">
      <c r="A1677" s="6"/>
      <c r="B1677" s="72" t="s">
        <v>5570</v>
      </c>
      <c r="C1677" s="72"/>
      <c r="D1677" s="72"/>
      <c r="E1677" s="72" t="s">
        <v>5576</v>
      </c>
      <c r="F1677" s="72" t="s">
        <v>5575</v>
      </c>
      <c r="G1677" s="72"/>
      <c r="H1677" s="90"/>
      <c r="I1677" s="72"/>
      <c r="J1677" s="6"/>
    </row>
    <row r="1678" spans="1:10" x14ac:dyDescent="0.3">
      <c r="A1678" s="6"/>
      <c r="B1678" s="72" t="s">
        <v>5570</v>
      </c>
      <c r="C1678" s="72"/>
      <c r="D1678" s="72"/>
      <c r="E1678" s="72" t="s">
        <v>5577</v>
      </c>
      <c r="F1678" s="72" t="s">
        <v>5578</v>
      </c>
      <c r="G1678" s="72"/>
      <c r="H1678" s="90"/>
      <c r="I1678" s="72"/>
      <c r="J1678" s="6"/>
    </row>
    <row r="1679" spans="1:10" x14ac:dyDescent="0.3">
      <c r="A1679" s="6"/>
      <c r="B1679" s="72" t="s">
        <v>5570</v>
      </c>
      <c r="C1679" s="72"/>
      <c r="D1679" s="72"/>
      <c r="E1679" s="72" t="s">
        <v>5579</v>
      </c>
      <c r="F1679" s="72" t="s">
        <v>5580</v>
      </c>
      <c r="G1679" s="72"/>
      <c r="H1679" s="90"/>
      <c r="I1679" s="72"/>
      <c r="J1679" s="6"/>
    </row>
    <row r="1680" spans="1:10" x14ac:dyDescent="0.3">
      <c r="A1680" s="6"/>
      <c r="B1680" s="72" t="s">
        <v>5570</v>
      </c>
      <c r="C1680" s="72"/>
      <c r="D1680" s="72"/>
      <c r="E1680" s="72" t="s">
        <v>5581</v>
      </c>
      <c r="F1680" s="72" t="s">
        <v>5582</v>
      </c>
      <c r="G1680" s="72"/>
      <c r="H1680" s="90"/>
      <c r="I1680" s="72"/>
      <c r="J1680" s="6"/>
    </row>
    <row r="1681" spans="1:10" x14ac:dyDescent="0.3">
      <c r="A1681" s="6"/>
      <c r="B1681" s="72" t="s">
        <v>5570</v>
      </c>
      <c r="C1681" s="72"/>
      <c r="D1681" s="72" t="s">
        <v>5583</v>
      </c>
      <c r="E1681" s="72"/>
      <c r="F1681" s="72" t="s">
        <v>5584</v>
      </c>
      <c r="G1681" s="72"/>
      <c r="H1681" s="90" t="str">
        <f>CONCATENATE(B1681,".",D1681)</f>
        <v>Q.86.2</v>
      </c>
      <c r="I1681" s="72" t="str">
        <f>F1681</f>
        <v>Arzt- und Zahnarztpraxen</v>
      </c>
      <c r="J1681" s="6"/>
    </row>
    <row r="1682" spans="1:10" x14ac:dyDescent="0.3">
      <c r="A1682" s="6"/>
      <c r="B1682" s="72" t="s">
        <v>5570</v>
      </c>
      <c r="C1682" s="72"/>
      <c r="D1682" s="72"/>
      <c r="E1682" s="72" t="s">
        <v>5585</v>
      </c>
      <c r="F1682" s="72" t="s">
        <v>5586</v>
      </c>
      <c r="G1682" s="72"/>
      <c r="H1682" s="90"/>
      <c r="I1682" s="72"/>
      <c r="J1682" s="6"/>
    </row>
    <row r="1683" spans="1:10" x14ac:dyDescent="0.3">
      <c r="A1683" s="6"/>
      <c r="B1683" s="72" t="s">
        <v>5570</v>
      </c>
      <c r="C1683" s="72"/>
      <c r="D1683" s="72"/>
      <c r="E1683" s="72" t="s">
        <v>5587</v>
      </c>
      <c r="F1683" s="72" t="s">
        <v>5586</v>
      </c>
      <c r="G1683" s="72"/>
      <c r="H1683" s="90"/>
      <c r="I1683" s="72"/>
      <c r="J1683" s="6"/>
    </row>
    <row r="1684" spans="1:10" x14ac:dyDescent="0.3">
      <c r="A1684" s="6"/>
      <c r="B1684" s="72" t="s">
        <v>5570</v>
      </c>
      <c r="C1684" s="72"/>
      <c r="D1684" s="72"/>
      <c r="E1684" s="72" t="s">
        <v>5588</v>
      </c>
      <c r="F1684" s="72" t="s">
        <v>5589</v>
      </c>
      <c r="G1684" s="72"/>
      <c r="H1684" s="90"/>
      <c r="I1684" s="72"/>
      <c r="J1684" s="6"/>
    </row>
    <row r="1685" spans="1:10" x14ac:dyDescent="0.3">
      <c r="A1685" s="6"/>
      <c r="B1685" s="72" t="s">
        <v>5570</v>
      </c>
      <c r="C1685" s="72"/>
      <c r="D1685" s="72"/>
      <c r="E1685" s="72" t="s">
        <v>5590</v>
      </c>
      <c r="F1685" s="72" t="s">
        <v>5589</v>
      </c>
      <c r="G1685" s="72"/>
      <c r="H1685" s="90"/>
      <c r="I1685" s="72"/>
      <c r="J1685" s="6"/>
    </row>
    <row r="1686" spans="1:10" x14ac:dyDescent="0.3">
      <c r="A1686" s="6"/>
      <c r="B1686" s="72" t="s">
        <v>5570</v>
      </c>
      <c r="C1686" s="72"/>
      <c r="D1686" s="72"/>
      <c r="E1686" s="72" t="s">
        <v>5591</v>
      </c>
      <c r="F1686" s="72" t="s">
        <v>5592</v>
      </c>
      <c r="G1686" s="72"/>
      <c r="H1686" s="90"/>
      <c r="I1686" s="72"/>
      <c r="J1686" s="6"/>
    </row>
    <row r="1687" spans="1:10" x14ac:dyDescent="0.3">
      <c r="A1687" s="6"/>
      <c r="B1687" s="72" t="s">
        <v>5570</v>
      </c>
      <c r="C1687" s="72"/>
      <c r="D1687" s="72"/>
      <c r="E1687" s="72" t="s">
        <v>5593</v>
      </c>
      <c r="F1687" s="72" t="s">
        <v>5592</v>
      </c>
      <c r="G1687" s="72"/>
      <c r="H1687" s="90"/>
      <c r="I1687" s="72"/>
      <c r="J1687" s="6"/>
    </row>
    <row r="1688" spans="1:10" x14ac:dyDescent="0.3">
      <c r="A1688" s="6"/>
      <c r="B1688" s="72" t="s">
        <v>5570</v>
      </c>
      <c r="C1688" s="72"/>
      <c r="D1688" s="72" t="s">
        <v>5594</v>
      </c>
      <c r="E1688" s="72"/>
      <c r="F1688" s="72" t="s">
        <v>5595</v>
      </c>
      <c r="G1688" s="72"/>
      <c r="H1688" s="90" t="str">
        <f>CONCATENATE(B1688,".",D1688)</f>
        <v>Q.86.9</v>
      </c>
      <c r="I1688" s="72" t="str">
        <f>F1688</f>
        <v>Gesundheitswesen a. n. g.</v>
      </c>
      <c r="J1688" s="6"/>
    </row>
    <row r="1689" spans="1:10" x14ac:dyDescent="0.3">
      <c r="A1689" s="6"/>
      <c r="B1689" s="72" t="s">
        <v>5570</v>
      </c>
      <c r="C1689" s="72"/>
      <c r="D1689" s="72"/>
      <c r="E1689" s="72" t="s">
        <v>5596</v>
      </c>
      <c r="F1689" s="72" t="s">
        <v>5595</v>
      </c>
      <c r="G1689" s="72"/>
      <c r="H1689" s="90"/>
      <c r="I1689" s="72"/>
      <c r="J1689" s="6"/>
    </row>
    <row r="1690" spans="1:10" x14ac:dyDescent="0.3">
      <c r="A1690" s="6"/>
      <c r="B1690" s="72" t="s">
        <v>5570</v>
      </c>
      <c r="C1690" s="72"/>
      <c r="D1690" s="72"/>
      <c r="E1690" s="72" t="s">
        <v>5597</v>
      </c>
      <c r="F1690" s="72" t="s">
        <v>5598</v>
      </c>
      <c r="G1690" s="72"/>
      <c r="H1690" s="90"/>
      <c r="I1690" s="72"/>
      <c r="J1690" s="6"/>
    </row>
    <row r="1691" spans="1:10" x14ac:dyDescent="0.3">
      <c r="A1691" s="6"/>
      <c r="B1691" s="72" t="s">
        <v>5570</v>
      </c>
      <c r="C1691" s="72"/>
      <c r="D1691" s="72"/>
      <c r="E1691" s="72" t="s">
        <v>5599</v>
      </c>
      <c r="F1691" s="72" t="s">
        <v>5600</v>
      </c>
      <c r="G1691" s="72"/>
      <c r="H1691" s="90"/>
      <c r="I1691" s="72"/>
      <c r="J1691" s="6"/>
    </row>
    <row r="1692" spans="1:10" x14ac:dyDescent="0.3">
      <c r="A1692" s="6"/>
      <c r="B1692" s="72" t="s">
        <v>5570</v>
      </c>
      <c r="C1692" s="72"/>
      <c r="D1692" s="72"/>
      <c r="E1692" s="72" t="s">
        <v>5601</v>
      </c>
      <c r="F1692" s="72" t="s">
        <v>5602</v>
      </c>
      <c r="G1692" s="72"/>
      <c r="H1692" s="90"/>
      <c r="I1692" s="72"/>
      <c r="J1692" s="6"/>
    </row>
    <row r="1693" spans="1:10" x14ac:dyDescent="0.3">
      <c r="A1693" s="6"/>
      <c r="B1693" s="72" t="s">
        <v>5570</v>
      </c>
      <c r="C1693" s="72"/>
      <c r="D1693" s="72"/>
      <c r="E1693" s="72" t="s">
        <v>5603</v>
      </c>
      <c r="F1693" s="72" t="s">
        <v>5604</v>
      </c>
      <c r="G1693" s="72"/>
      <c r="H1693" s="90"/>
      <c r="I1693" s="72"/>
      <c r="J1693" s="6"/>
    </row>
    <row r="1694" spans="1:10" x14ac:dyDescent="0.3">
      <c r="A1694" s="6"/>
      <c r="B1694" s="72" t="s">
        <v>5570</v>
      </c>
      <c r="C1694" s="72" t="s">
        <v>5605</v>
      </c>
      <c r="D1694" s="72"/>
      <c r="E1694" s="72"/>
      <c r="F1694" s="72" t="s">
        <v>5606</v>
      </c>
      <c r="G1694" s="72"/>
      <c r="H1694" s="90"/>
      <c r="I1694" s="72"/>
      <c r="J1694" s="6"/>
    </row>
    <row r="1695" spans="1:10" x14ac:dyDescent="0.3">
      <c r="A1695" s="6"/>
      <c r="B1695" s="72" t="s">
        <v>5570</v>
      </c>
      <c r="C1695" s="72"/>
      <c r="D1695" s="72" t="s">
        <v>5607</v>
      </c>
      <c r="E1695" s="72"/>
      <c r="F1695" s="72" t="s">
        <v>5608</v>
      </c>
      <c r="G1695" s="72"/>
      <c r="H1695" s="90" t="str">
        <f>CONCATENATE(B1695,".",D1695)</f>
        <v>Q.87.1</v>
      </c>
      <c r="I1695" s="72" t="str">
        <f>F1695</f>
        <v>Pflegeheime</v>
      </c>
      <c r="J1695" s="6"/>
    </row>
    <row r="1696" spans="1:10" x14ac:dyDescent="0.3">
      <c r="A1696" s="6"/>
      <c r="B1696" s="72" t="s">
        <v>5570</v>
      </c>
      <c r="C1696" s="72"/>
      <c r="D1696" s="72"/>
      <c r="E1696" s="72" t="s">
        <v>5609</v>
      </c>
      <c r="F1696" s="72" t="s">
        <v>5608</v>
      </c>
      <c r="G1696" s="72"/>
      <c r="H1696" s="90"/>
      <c r="I1696" s="72"/>
      <c r="J1696" s="6"/>
    </row>
    <row r="1697" spans="1:10" x14ac:dyDescent="0.3">
      <c r="A1697" s="6"/>
      <c r="B1697" s="72" t="s">
        <v>5570</v>
      </c>
      <c r="C1697" s="72"/>
      <c r="D1697" s="72"/>
      <c r="E1697" s="72" t="s">
        <v>5610</v>
      </c>
      <c r="F1697" s="72" t="s">
        <v>5608</v>
      </c>
      <c r="G1697" s="72"/>
      <c r="H1697" s="90"/>
      <c r="I1697" s="72"/>
      <c r="J1697" s="6"/>
    </row>
    <row r="1698" spans="1:10" x14ac:dyDescent="0.3">
      <c r="A1698" s="6"/>
      <c r="B1698" s="72" t="s">
        <v>5570</v>
      </c>
      <c r="C1698" s="72"/>
      <c r="D1698" s="72" t="s">
        <v>5611</v>
      </c>
      <c r="E1698" s="72"/>
      <c r="F1698" s="72" t="s">
        <v>5612</v>
      </c>
      <c r="G1698" s="72"/>
      <c r="H1698" s="90" t="str">
        <f>CONCATENATE(B1698,".",D1698)</f>
        <v>Q.87.2</v>
      </c>
      <c r="I1698" s="72" t="str">
        <f>F1698</f>
        <v xml:space="preserve">Stationäre Einrichtungen zur psychosozialen Betreuung, Suchtbekämpfung u. Ä. </v>
      </c>
      <c r="J1698" s="6"/>
    </row>
    <row r="1699" spans="1:10" x14ac:dyDescent="0.3">
      <c r="A1699" s="6"/>
      <c r="B1699" s="72" t="s">
        <v>5570</v>
      </c>
      <c r="C1699" s="72"/>
      <c r="D1699" s="72"/>
      <c r="E1699" s="72" t="s">
        <v>5613</v>
      </c>
      <c r="F1699" s="72" t="s">
        <v>5612</v>
      </c>
      <c r="G1699" s="72"/>
      <c r="H1699" s="90"/>
      <c r="I1699" s="72"/>
      <c r="J1699" s="6"/>
    </row>
    <row r="1700" spans="1:10" x14ac:dyDescent="0.3">
      <c r="A1700" s="6"/>
      <c r="B1700" s="72" t="s">
        <v>5570</v>
      </c>
      <c r="C1700" s="72"/>
      <c r="D1700" s="72"/>
      <c r="E1700" s="72" t="s">
        <v>5614</v>
      </c>
      <c r="F1700" s="72" t="s">
        <v>5612</v>
      </c>
      <c r="G1700" s="72"/>
      <c r="H1700" s="90"/>
      <c r="I1700" s="72"/>
      <c r="J1700" s="6"/>
    </row>
    <row r="1701" spans="1:10" x14ac:dyDescent="0.3">
      <c r="A1701" s="6"/>
      <c r="B1701" s="72" t="s">
        <v>5570</v>
      </c>
      <c r="C1701" s="72"/>
      <c r="D1701" s="72" t="s">
        <v>5615</v>
      </c>
      <c r="E1701" s="72"/>
      <c r="F1701" s="72" t="s">
        <v>5616</v>
      </c>
      <c r="G1701" s="72"/>
      <c r="H1701" s="90" t="str">
        <f>CONCATENATE(B1701,".",D1701)</f>
        <v>Q.87.3</v>
      </c>
      <c r="I1701" s="72" t="str">
        <f>F1701</f>
        <v>Altenheime; Alten- und Behindertenwohnheime</v>
      </c>
      <c r="J1701" s="6"/>
    </row>
    <row r="1702" spans="1:10" x14ac:dyDescent="0.3">
      <c r="A1702" s="6"/>
      <c r="B1702" s="72" t="s">
        <v>5570</v>
      </c>
      <c r="C1702" s="72"/>
      <c r="D1702" s="72"/>
      <c r="E1702" s="72" t="s">
        <v>5617</v>
      </c>
      <c r="F1702" s="72" t="s">
        <v>5616</v>
      </c>
      <c r="G1702" s="72"/>
      <c r="H1702" s="90"/>
      <c r="I1702" s="72"/>
      <c r="J1702" s="6"/>
    </row>
    <row r="1703" spans="1:10" x14ac:dyDescent="0.3">
      <c r="A1703" s="6"/>
      <c r="B1703" s="72" t="s">
        <v>5570</v>
      </c>
      <c r="C1703" s="72"/>
      <c r="D1703" s="72"/>
      <c r="E1703" s="72" t="s">
        <v>5618</v>
      </c>
      <c r="F1703" s="72" t="s">
        <v>5616</v>
      </c>
      <c r="G1703" s="72"/>
      <c r="H1703" s="90"/>
      <c r="I1703" s="72"/>
      <c r="J1703" s="6"/>
    </row>
    <row r="1704" spans="1:10" x14ac:dyDescent="0.3">
      <c r="A1704" s="6"/>
      <c r="B1704" s="72" t="s">
        <v>5570</v>
      </c>
      <c r="C1704" s="72"/>
      <c r="D1704" s="72" t="s">
        <v>5619</v>
      </c>
      <c r="E1704" s="72"/>
      <c r="F1704" s="72" t="s">
        <v>5620</v>
      </c>
      <c r="G1704" s="72"/>
      <c r="H1704" s="90" t="str">
        <f>CONCATENATE(B1704,".",D1704)</f>
        <v>Q.87.9</v>
      </c>
      <c r="I1704" s="72" t="str">
        <f>F1704</f>
        <v>Sonstige Heime (ohne Erholungs- und Ferienheime)</v>
      </c>
      <c r="J1704" s="6"/>
    </row>
    <row r="1705" spans="1:10" x14ac:dyDescent="0.3">
      <c r="A1705" s="6"/>
      <c r="B1705" s="72" t="s">
        <v>5570</v>
      </c>
      <c r="C1705" s="72"/>
      <c r="D1705" s="72"/>
      <c r="E1705" s="72" t="s">
        <v>5621</v>
      </c>
      <c r="F1705" s="72" t="s">
        <v>5620</v>
      </c>
      <c r="G1705" s="72"/>
      <c r="H1705" s="90"/>
      <c r="I1705" s="72"/>
      <c r="J1705" s="6"/>
    </row>
    <row r="1706" spans="1:10" x14ac:dyDescent="0.3">
      <c r="A1706" s="6"/>
      <c r="B1706" s="72" t="s">
        <v>5570</v>
      </c>
      <c r="C1706" s="72"/>
      <c r="D1706" s="72"/>
      <c r="E1706" s="72" t="s">
        <v>5622</v>
      </c>
      <c r="F1706" s="72" t="s">
        <v>5620</v>
      </c>
      <c r="G1706" s="72"/>
      <c r="H1706" s="90"/>
      <c r="I1706" s="72"/>
      <c r="J1706" s="6"/>
    </row>
    <row r="1707" spans="1:10" x14ac:dyDescent="0.3">
      <c r="A1707" s="6"/>
      <c r="B1707" s="72" t="s">
        <v>5570</v>
      </c>
      <c r="C1707" s="72" t="s">
        <v>5623</v>
      </c>
      <c r="D1707" s="72"/>
      <c r="E1707" s="72"/>
      <c r="F1707" s="72" t="s">
        <v>5624</v>
      </c>
      <c r="G1707" s="72"/>
      <c r="H1707" s="90"/>
      <c r="I1707" s="72"/>
      <c r="J1707" s="6"/>
    </row>
    <row r="1708" spans="1:10" x14ac:dyDescent="0.3">
      <c r="A1708" s="6"/>
      <c r="B1708" s="72" t="s">
        <v>5570</v>
      </c>
      <c r="C1708" s="72"/>
      <c r="D1708" s="72" t="s">
        <v>5625</v>
      </c>
      <c r="E1708" s="72"/>
      <c r="F1708" s="72" t="s">
        <v>5626</v>
      </c>
      <c r="G1708" s="72"/>
      <c r="H1708" s="90" t="str">
        <f>CONCATENATE(B1708,".",D1708)</f>
        <v>Q.88.1</v>
      </c>
      <c r="I1708" s="72" t="str">
        <f>F1708</f>
        <v>Soziale Betreuung älterer Menschen und Behinderter</v>
      </c>
      <c r="J1708" s="6"/>
    </row>
    <row r="1709" spans="1:10" x14ac:dyDescent="0.3">
      <c r="A1709" s="6"/>
      <c r="B1709" s="72" t="s">
        <v>5570</v>
      </c>
      <c r="C1709" s="72"/>
      <c r="D1709" s="72"/>
      <c r="E1709" s="72" t="s">
        <v>5627</v>
      </c>
      <c r="F1709" s="72" t="s">
        <v>5626</v>
      </c>
      <c r="G1709" s="72"/>
      <c r="H1709" s="90"/>
      <c r="I1709" s="72"/>
      <c r="J1709" s="6"/>
    </row>
    <row r="1710" spans="1:10" x14ac:dyDescent="0.3">
      <c r="A1710" s="6"/>
      <c r="B1710" s="72" t="s">
        <v>5570</v>
      </c>
      <c r="C1710" s="72"/>
      <c r="D1710" s="72"/>
      <c r="E1710" s="72" t="s">
        <v>5628</v>
      </c>
      <c r="F1710" s="72" t="s">
        <v>5629</v>
      </c>
      <c r="G1710" s="72"/>
      <c r="H1710" s="90"/>
      <c r="I1710" s="72"/>
      <c r="J1710" s="6"/>
    </row>
    <row r="1711" spans="1:10" x14ac:dyDescent="0.3">
      <c r="A1711" s="6"/>
      <c r="B1711" s="72" t="s">
        <v>5570</v>
      </c>
      <c r="C1711" s="72"/>
      <c r="D1711" s="72"/>
      <c r="E1711" s="72" t="s">
        <v>5630</v>
      </c>
      <c r="F1711" s="72" t="s">
        <v>5631</v>
      </c>
      <c r="G1711" s="72"/>
      <c r="H1711" s="90"/>
      <c r="I1711" s="72"/>
      <c r="J1711" s="6"/>
    </row>
    <row r="1712" spans="1:10" x14ac:dyDescent="0.3">
      <c r="A1712" s="6"/>
      <c r="B1712" s="72" t="s">
        <v>5570</v>
      </c>
      <c r="C1712" s="72"/>
      <c r="D1712" s="72" t="s">
        <v>5632</v>
      </c>
      <c r="E1712" s="72"/>
      <c r="F1712" s="72" t="s">
        <v>5633</v>
      </c>
      <c r="G1712" s="72"/>
      <c r="H1712" s="90" t="str">
        <f>CONCATENATE(B1712,".",D1712)</f>
        <v>Q.88.9</v>
      </c>
      <c r="I1712" s="72" t="str">
        <f>F1712</f>
        <v>Sonstiges Sozialwesen (ohne Heime)</v>
      </c>
      <c r="J1712" s="6"/>
    </row>
    <row r="1713" spans="1:10" x14ac:dyDescent="0.3">
      <c r="A1713" s="6"/>
      <c r="B1713" s="72" t="s">
        <v>5570</v>
      </c>
      <c r="C1713" s="72"/>
      <c r="D1713" s="72"/>
      <c r="E1713" s="72" t="s">
        <v>5634</v>
      </c>
      <c r="F1713" s="72" t="s">
        <v>5635</v>
      </c>
      <c r="G1713" s="72"/>
      <c r="H1713" s="90"/>
      <c r="I1713" s="72"/>
      <c r="J1713" s="6"/>
    </row>
    <row r="1714" spans="1:10" x14ac:dyDescent="0.3">
      <c r="A1714" s="6"/>
      <c r="B1714" s="72" t="s">
        <v>5570</v>
      </c>
      <c r="C1714" s="72"/>
      <c r="D1714" s="72"/>
      <c r="E1714" s="72" t="s">
        <v>5636</v>
      </c>
      <c r="F1714" s="72" t="s">
        <v>5635</v>
      </c>
      <c r="G1714" s="72"/>
      <c r="H1714" s="90"/>
      <c r="I1714" s="72"/>
      <c r="J1714" s="6"/>
    </row>
    <row r="1715" spans="1:10" x14ac:dyDescent="0.3">
      <c r="A1715" s="6"/>
      <c r="B1715" s="72" t="s">
        <v>5570</v>
      </c>
      <c r="C1715" s="72"/>
      <c r="D1715" s="72"/>
      <c r="E1715" s="72" t="s">
        <v>5637</v>
      </c>
      <c r="F1715" s="72" t="s">
        <v>5638</v>
      </c>
      <c r="G1715" s="72"/>
      <c r="H1715" s="90"/>
      <c r="I1715" s="72"/>
      <c r="J1715" s="6"/>
    </row>
    <row r="1716" spans="1:10" x14ac:dyDescent="0.3">
      <c r="A1716" s="6"/>
      <c r="B1716" s="72" t="s">
        <v>5570</v>
      </c>
      <c r="C1716" s="72"/>
      <c r="D1716" s="72"/>
      <c r="E1716" s="72" t="s">
        <v>5639</v>
      </c>
      <c r="F1716" s="72" t="s">
        <v>5638</v>
      </c>
      <c r="G1716" s="72"/>
      <c r="H1716" s="90"/>
      <c r="I1716" s="72"/>
      <c r="J1716" s="6"/>
    </row>
    <row r="1717" spans="1:10" x14ac:dyDescent="0.3">
      <c r="A1717" s="6"/>
      <c r="B1717" s="72" t="s">
        <v>5640</v>
      </c>
      <c r="C1717" s="72"/>
      <c r="D1717" s="72"/>
      <c r="E1717" s="72"/>
      <c r="F1717" s="72" t="s">
        <v>5641</v>
      </c>
      <c r="G1717" s="72"/>
      <c r="H1717" s="90"/>
      <c r="I1717" s="72"/>
      <c r="J1717" s="6"/>
    </row>
    <row r="1718" spans="1:10" x14ac:dyDescent="0.3">
      <c r="A1718" s="6"/>
      <c r="B1718" s="72" t="s">
        <v>5640</v>
      </c>
      <c r="C1718" s="72" t="s">
        <v>5642</v>
      </c>
      <c r="D1718" s="72"/>
      <c r="E1718" s="72"/>
      <c r="F1718" s="72" t="s">
        <v>5643</v>
      </c>
      <c r="G1718" s="72"/>
      <c r="H1718" s="90"/>
      <c r="I1718" s="72"/>
      <c r="J1718" s="6"/>
    </row>
    <row r="1719" spans="1:10" x14ac:dyDescent="0.3">
      <c r="A1719" s="6"/>
      <c r="B1719" s="72" t="s">
        <v>5640</v>
      </c>
      <c r="C1719" s="72"/>
      <c r="D1719" s="72" t="s">
        <v>5644</v>
      </c>
      <c r="E1719" s="72"/>
      <c r="F1719" s="72" t="s">
        <v>5643</v>
      </c>
      <c r="G1719" s="72"/>
      <c r="H1719" s="90" t="str">
        <f>CONCATENATE(B1719,".",D1719)</f>
        <v>R.90.0</v>
      </c>
      <c r="I1719" s="72" t="str">
        <f>F1719</f>
        <v>Kreative, künstlerische und unterhaltende Tätigkeiten</v>
      </c>
      <c r="J1719" s="6"/>
    </row>
    <row r="1720" spans="1:10" x14ac:dyDescent="0.3">
      <c r="A1720" s="6"/>
      <c r="B1720" s="72" t="s">
        <v>5640</v>
      </c>
      <c r="C1720" s="72"/>
      <c r="D1720" s="72"/>
      <c r="E1720" s="72" t="s">
        <v>5645</v>
      </c>
      <c r="F1720" s="72" t="s">
        <v>5646</v>
      </c>
      <c r="G1720" s="72"/>
      <c r="H1720" s="90"/>
      <c r="I1720" s="72"/>
      <c r="J1720" s="6"/>
    </row>
    <row r="1721" spans="1:10" x14ac:dyDescent="0.3">
      <c r="A1721" s="6"/>
      <c r="B1721" s="72" t="s">
        <v>5640</v>
      </c>
      <c r="C1721" s="72"/>
      <c r="D1721" s="72"/>
      <c r="E1721" s="72" t="s">
        <v>5647</v>
      </c>
      <c r="F1721" s="72" t="s">
        <v>5648</v>
      </c>
      <c r="G1721" s="72"/>
      <c r="H1721" s="90"/>
      <c r="I1721" s="72"/>
      <c r="J1721" s="6"/>
    </row>
    <row r="1722" spans="1:10" x14ac:dyDescent="0.3">
      <c r="A1722" s="6"/>
      <c r="B1722" s="72" t="s">
        <v>5640</v>
      </c>
      <c r="C1722" s="72"/>
      <c r="D1722" s="72"/>
      <c r="E1722" s="72" t="s">
        <v>5649</v>
      </c>
      <c r="F1722" s="72" t="s">
        <v>5650</v>
      </c>
      <c r="G1722" s="72"/>
      <c r="H1722" s="90"/>
      <c r="I1722" s="72"/>
      <c r="J1722" s="6"/>
    </row>
    <row r="1723" spans="1:10" x14ac:dyDescent="0.3">
      <c r="A1723" s="6"/>
      <c r="B1723" s="72" t="s">
        <v>5640</v>
      </c>
      <c r="C1723" s="72"/>
      <c r="D1723" s="72"/>
      <c r="E1723" s="72" t="s">
        <v>5651</v>
      </c>
      <c r="F1723" s="72" t="s">
        <v>5652</v>
      </c>
      <c r="G1723" s="72"/>
      <c r="H1723" s="90"/>
      <c r="I1723" s="72"/>
      <c r="J1723" s="6"/>
    </row>
    <row r="1724" spans="1:10" x14ac:dyDescent="0.3">
      <c r="A1724" s="6"/>
      <c r="B1724" s="72" t="s">
        <v>5640</v>
      </c>
      <c r="C1724" s="72"/>
      <c r="D1724" s="72"/>
      <c r="E1724" s="72" t="s">
        <v>5653</v>
      </c>
      <c r="F1724" s="72" t="s">
        <v>5654</v>
      </c>
      <c r="G1724" s="72"/>
      <c r="H1724" s="90"/>
      <c r="I1724" s="72"/>
      <c r="J1724" s="6"/>
    </row>
    <row r="1725" spans="1:10" x14ac:dyDescent="0.3">
      <c r="A1725" s="6"/>
      <c r="B1725" s="72" t="s">
        <v>5640</v>
      </c>
      <c r="C1725" s="72"/>
      <c r="D1725" s="72"/>
      <c r="E1725" s="72" t="s">
        <v>5655</v>
      </c>
      <c r="F1725" s="72" t="s">
        <v>5656</v>
      </c>
      <c r="G1725" s="72"/>
      <c r="H1725" s="90"/>
      <c r="I1725" s="72"/>
      <c r="J1725" s="6"/>
    </row>
    <row r="1726" spans="1:10" x14ac:dyDescent="0.3">
      <c r="A1726" s="6"/>
      <c r="B1726" s="72" t="s">
        <v>5640</v>
      </c>
      <c r="C1726" s="72"/>
      <c r="D1726" s="72"/>
      <c r="E1726" s="72" t="s">
        <v>5657</v>
      </c>
      <c r="F1726" s="72" t="s">
        <v>5656</v>
      </c>
      <c r="G1726" s="72"/>
      <c r="H1726" s="90"/>
      <c r="I1726" s="72"/>
      <c r="J1726" s="6"/>
    </row>
    <row r="1727" spans="1:10" x14ac:dyDescent="0.3">
      <c r="A1727" s="6"/>
      <c r="B1727" s="72" t="s">
        <v>5640</v>
      </c>
      <c r="C1727" s="72"/>
      <c r="D1727" s="72"/>
      <c r="E1727" s="72" t="s">
        <v>5658</v>
      </c>
      <c r="F1727" s="72" t="s">
        <v>5659</v>
      </c>
      <c r="G1727" s="72"/>
      <c r="H1727" s="90"/>
      <c r="I1727" s="72"/>
      <c r="J1727" s="6"/>
    </row>
    <row r="1728" spans="1:10" x14ac:dyDescent="0.3">
      <c r="A1728" s="6"/>
      <c r="B1728" s="72" t="s">
        <v>5640</v>
      </c>
      <c r="C1728" s="72"/>
      <c r="D1728" s="72"/>
      <c r="E1728" s="72" t="s">
        <v>5660</v>
      </c>
      <c r="F1728" s="72" t="s">
        <v>5661</v>
      </c>
      <c r="G1728" s="72"/>
      <c r="H1728" s="90"/>
      <c r="I1728" s="72"/>
      <c r="J1728" s="6"/>
    </row>
    <row r="1729" spans="1:10" x14ac:dyDescent="0.3">
      <c r="A1729" s="6"/>
      <c r="B1729" s="72" t="s">
        <v>5640</v>
      </c>
      <c r="C1729" s="72"/>
      <c r="D1729" s="72"/>
      <c r="E1729" s="72" t="s">
        <v>5662</v>
      </c>
      <c r="F1729" s="72" t="s">
        <v>5663</v>
      </c>
      <c r="G1729" s="72"/>
      <c r="H1729" s="90"/>
      <c r="I1729" s="72"/>
      <c r="J1729" s="6"/>
    </row>
    <row r="1730" spans="1:10" x14ac:dyDescent="0.3">
      <c r="A1730" s="6"/>
      <c r="B1730" s="72" t="s">
        <v>5640</v>
      </c>
      <c r="C1730" s="72"/>
      <c r="D1730" s="72"/>
      <c r="E1730" s="72" t="s">
        <v>5664</v>
      </c>
      <c r="F1730" s="72" t="s">
        <v>5665</v>
      </c>
      <c r="G1730" s="72"/>
      <c r="H1730" s="90"/>
      <c r="I1730" s="72"/>
      <c r="J1730" s="6"/>
    </row>
    <row r="1731" spans="1:10" x14ac:dyDescent="0.3">
      <c r="A1731" s="6"/>
      <c r="B1731" s="72" t="s">
        <v>5640</v>
      </c>
      <c r="C1731" s="72"/>
      <c r="D1731" s="72"/>
      <c r="E1731" s="72" t="s">
        <v>5666</v>
      </c>
      <c r="F1731" s="72" t="s">
        <v>5667</v>
      </c>
      <c r="G1731" s="72"/>
      <c r="H1731" s="90"/>
      <c r="I1731" s="72"/>
      <c r="J1731" s="6"/>
    </row>
    <row r="1732" spans="1:10" x14ac:dyDescent="0.3">
      <c r="A1732" s="6"/>
      <c r="B1732" s="72" t="s">
        <v>5640</v>
      </c>
      <c r="C1732" s="72"/>
      <c r="D1732" s="72"/>
      <c r="E1732" s="72" t="s">
        <v>5668</v>
      </c>
      <c r="F1732" s="72" t="s">
        <v>5669</v>
      </c>
      <c r="G1732" s="72"/>
      <c r="H1732" s="90"/>
      <c r="I1732" s="72"/>
      <c r="J1732" s="6"/>
    </row>
    <row r="1733" spans="1:10" x14ac:dyDescent="0.3">
      <c r="A1733" s="6"/>
      <c r="B1733" s="72" t="s">
        <v>5640</v>
      </c>
      <c r="C1733" s="72"/>
      <c r="D1733" s="72"/>
      <c r="E1733" s="72" t="s">
        <v>5670</v>
      </c>
      <c r="F1733" s="72" t="s">
        <v>5671</v>
      </c>
      <c r="G1733" s="72"/>
      <c r="H1733" s="90"/>
      <c r="I1733" s="72"/>
      <c r="J1733" s="6"/>
    </row>
    <row r="1734" spans="1:10" x14ac:dyDescent="0.3">
      <c r="A1734" s="6"/>
      <c r="B1734" s="72" t="s">
        <v>5640</v>
      </c>
      <c r="C1734" s="72"/>
      <c r="D1734" s="72"/>
      <c r="E1734" s="72" t="s">
        <v>5672</v>
      </c>
      <c r="F1734" s="72" t="s">
        <v>5673</v>
      </c>
      <c r="G1734" s="72"/>
      <c r="H1734" s="90"/>
      <c r="I1734" s="72"/>
      <c r="J1734" s="6"/>
    </row>
    <row r="1735" spans="1:10" x14ac:dyDescent="0.3">
      <c r="A1735" s="6"/>
      <c r="B1735" s="72" t="s">
        <v>5640</v>
      </c>
      <c r="C1735" s="72"/>
      <c r="D1735" s="72"/>
      <c r="E1735" s="72" t="s">
        <v>5674</v>
      </c>
      <c r="F1735" s="72" t="s">
        <v>5675</v>
      </c>
      <c r="G1735" s="72"/>
      <c r="H1735" s="90"/>
      <c r="I1735" s="72"/>
      <c r="J1735" s="6"/>
    </row>
    <row r="1736" spans="1:10" x14ac:dyDescent="0.3">
      <c r="A1736" s="6"/>
      <c r="B1736" s="72" t="s">
        <v>5640</v>
      </c>
      <c r="C1736" s="72"/>
      <c r="D1736" s="72"/>
      <c r="E1736" s="72" t="s">
        <v>5676</v>
      </c>
      <c r="F1736" s="72" t="s">
        <v>5677</v>
      </c>
      <c r="G1736" s="72"/>
      <c r="H1736" s="90"/>
      <c r="I1736" s="72"/>
      <c r="J1736" s="6"/>
    </row>
    <row r="1737" spans="1:10" x14ac:dyDescent="0.3">
      <c r="A1737" s="6"/>
      <c r="B1737" s="72" t="s">
        <v>5640</v>
      </c>
      <c r="C1737" s="72" t="s">
        <v>5678</v>
      </c>
      <c r="D1737" s="72"/>
      <c r="E1737" s="72"/>
      <c r="F1737" s="72" t="s">
        <v>5679</v>
      </c>
      <c r="G1737" s="72"/>
      <c r="H1737" s="90"/>
      <c r="I1737" s="72"/>
      <c r="J1737" s="6"/>
    </row>
    <row r="1738" spans="1:10" x14ac:dyDescent="0.3">
      <c r="A1738" s="6"/>
      <c r="B1738" s="72" t="s">
        <v>5640</v>
      </c>
      <c r="C1738" s="72"/>
      <c r="D1738" s="72" t="s">
        <v>5680</v>
      </c>
      <c r="E1738" s="72"/>
      <c r="F1738" s="72" t="s">
        <v>5679</v>
      </c>
      <c r="G1738" s="72"/>
      <c r="H1738" s="90" t="str">
        <f>CONCATENATE(B1738,".",D1738)</f>
        <v>R.91.0</v>
      </c>
      <c r="I1738" s="72" t="str">
        <f>F1738</f>
        <v>Bibliotheken, Archive, Museen, botanische und zoologische Gärten</v>
      </c>
      <c r="J1738" s="6"/>
    </row>
    <row r="1739" spans="1:10" x14ac:dyDescent="0.3">
      <c r="A1739" s="6"/>
      <c r="B1739" s="72" t="s">
        <v>5640</v>
      </c>
      <c r="C1739" s="72"/>
      <c r="D1739" s="72"/>
      <c r="E1739" s="72" t="s">
        <v>5681</v>
      </c>
      <c r="F1739" s="72" t="s">
        <v>5682</v>
      </c>
      <c r="G1739" s="72"/>
      <c r="H1739" s="90"/>
      <c r="I1739" s="72"/>
      <c r="J1739" s="6"/>
    </row>
    <row r="1740" spans="1:10" x14ac:dyDescent="0.3">
      <c r="A1740" s="6"/>
      <c r="B1740" s="72" t="s">
        <v>5640</v>
      </c>
      <c r="C1740" s="72"/>
      <c r="D1740" s="72"/>
      <c r="E1740" s="72" t="s">
        <v>5683</v>
      </c>
      <c r="F1740" s="72" t="s">
        <v>5682</v>
      </c>
      <c r="G1740" s="72"/>
      <c r="H1740" s="90"/>
      <c r="I1740" s="72"/>
      <c r="J1740" s="6"/>
    </row>
    <row r="1741" spans="1:10" x14ac:dyDescent="0.3">
      <c r="A1741" s="6"/>
      <c r="B1741" s="72" t="s">
        <v>5640</v>
      </c>
      <c r="C1741" s="72"/>
      <c r="D1741" s="72"/>
      <c r="E1741" s="72" t="s">
        <v>5684</v>
      </c>
      <c r="F1741" s="72" t="s">
        <v>5685</v>
      </c>
      <c r="G1741" s="72"/>
      <c r="H1741" s="90"/>
      <c r="I1741" s="72"/>
      <c r="J1741" s="6"/>
    </row>
    <row r="1742" spans="1:10" x14ac:dyDescent="0.3">
      <c r="A1742" s="6"/>
      <c r="B1742" s="72" t="s">
        <v>5640</v>
      </c>
      <c r="C1742" s="72"/>
      <c r="D1742" s="72"/>
      <c r="E1742" s="72" t="s">
        <v>5686</v>
      </c>
      <c r="F1742" s="72" t="s">
        <v>5685</v>
      </c>
      <c r="G1742" s="72"/>
      <c r="H1742" s="90"/>
      <c r="I1742" s="72"/>
      <c r="J1742" s="6"/>
    </row>
    <row r="1743" spans="1:10" x14ac:dyDescent="0.3">
      <c r="A1743" s="6"/>
      <c r="B1743" s="72" t="s">
        <v>5640</v>
      </c>
      <c r="C1743" s="72"/>
      <c r="D1743" s="72"/>
      <c r="E1743" s="72" t="s">
        <v>5687</v>
      </c>
      <c r="F1743" s="72" t="s">
        <v>5688</v>
      </c>
      <c r="G1743" s="72"/>
      <c r="H1743" s="90"/>
      <c r="I1743" s="72"/>
      <c r="J1743" s="6"/>
    </row>
    <row r="1744" spans="1:10" x14ac:dyDescent="0.3">
      <c r="A1744" s="6"/>
      <c r="B1744" s="72" t="s">
        <v>5640</v>
      </c>
      <c r="C1744" s="72"/>
      <c r="D1744" s="72"/>
      <c r="E1744" s="72" t="s">
        <v>5689</v>
      </c>
      <c r="F1744" s="72" t="s">
        <v>5688</v>
      </c>
      <c r="G1744" s="72"/>
      <c r="H1744" s="90"/>
      <c r="I1744" s="72"/>
      <c r="J1744" s="6"/>
    </row>
    <row r="1745" spans="1:10" x14ac:dyDescent="0.3">
      <c r="A1745" s="6"/>
      <c r="B1745" s="72" t="s">
        <v>5640</v>
      </c>
      <c r="C1745" s="72"/>
      <c r="D1745" s="72"/>
      <c r="E1745" s="72" t="s">
        <v>5690</v>
      </c>
      <c r="F1745" s="72" t="s">
        <v>5691</v>
      </c>
      <c r="G1745" s="72"/>
      <c r="H1745" s="90"/>
      <c r="I1745" s="72"/>
      <c r="J1745" s="6"/>
    </row>
    <row r="1746" spans="1:10" x14ac:dyDescent="0.3">
      <c r="A1746" s="6"/>
      <c r="B1746" s="72" t="s">
        <v>5640</v>
      </c>
      <c r="C1746" s="72"/>
      <c r="D1746" s="72"/>
      <c r="E1746" s="72" t="s">
        <v>5692</v>
      </c>
      <c r="F1746" s="72" t="s">
        <v>5691</v>
      </c>
      <c r="G1746" s="72"/>
      <c r="H1746" s="90"/>
      <c r="I1746" s="72"/>
      <c r="J1746" s="6"/>
    </row>
    <row r="1747" spans="1:10" x14ac:dyDescent="0.3">
      <c r="A1747" s="6"/>
      <c r="B1747" s="72" t="s">
        <v>5640</v>
      </c>
      <c r="C1747" s="72" t="s">
        <v>5693</v>
      </c>
      <c r="D1747" s="72"/>
      <c r="E1747" s="72"/>
      <c r="F1747" s="72" t="s">
        <v>5694</v>
      </c>
      <c r="G1747" s="72"/>
      <c r="H1747" s="90"/>
      <c r="I1747" s="72"/>
      <c r="J1747" s="6"/>
    </row>
    <row r="1748" spans="1:10" x14ac:dyDescent="0.3">
      <c r="A1748" s="6"/>
      <c r="B1748" s="72" t="s">
        <v>5640</v>
      </c>
      <c r="C1748" s="72"/>
      <c r="D1748" s="72" t="s">
        <v>5695</v>
      </c>
      <c r="E1748" s="72"/>
      <c r="F1748" s="72" t="s">
        <v>5694</v>
      </c>
      <c r="G1748" s="72"/>
      <c r="H1748" s="90" t="str">
        <f>CONCATENATE(B1748,".",D1748)</f>
        <v>R.92.0</v>
      </c>
      <c r="I1748" s="72" t="str">
        <f>F1748</f>
        <v>Spiel-, Wett- und Lotteriewesen</v>
      </c>
      <c r="J1748" s="6"/>
    </row>
    <row r="1749" spans="1:10" x14ac:dyDescent="0.3">
      <c r="A1749" s="6"/>
      <c r="B1749" s="72" t="s">
        <v>5640</v>
      </c>
      <c r="C1749" s="72"/>
      <c r="D1749" s="72"/>
      <c r="E1749" s="72" t="s">
        <v>5696</v>
      </c>
      <c r="F1749" s="72" t="s">
        <v>5694</v>
      </c>
      <c r="G1749" s="72"/>
      <c r="H1749" s="90"/>
      <c r="I1749" s="72"/>
      <c r="J1749" s="6"/>
    </row>
    <row r="1750" spans="1:10" x14ac:dyDescent="0.3">
      <c r="A1750" s="6"/>
      <c r="B1750" s="72" t="s">
        <v>5640</v>
      </c>
      <c r="C1750" s="72"/>
      <c r="D1750" s="72"/>
      <c r="E1750" s="72" t="s">
        <v>5697</v>
      </c>
      <c r="F1750" s="72" t="s">
        <v>5698</v>
      </c>
      <c r="G1750" s="72"/>
      <c r="H1750" s="90"/>
      <c r="I1750" s="72"/>
      <c r="J1750" s="6"/>
    </row>
    <row r="1751" spans="1:10" x14ac:dyDescent="0.3">
      <c r="A1751" s="6"/>
      <c r="B1751" s="72" t="s">
        <v>5640</v>
      </c>
      <c r="C1751" s="72"/>
      <c r="D1751" s="72"/>
      <c r="E1751" s="72" t="s">
        <v>5699</v>
      </c>
      <c r="F1751" s="72" t="s">
        <v>5700</v>
      </c>
      <c r="G1751" s="72"/>
      <c r="H1751" s="90"/>
      <c r="I1751" s="72"/>
      <c r="J1751" s="6"/>
    </row>
    <row r="1752" spans="1:10" x14ac:dyDescent="0.3">
      <c r="A1752" s="6"/>
      <c r="B1752" s="72" t="s">
        <v>5640</v>
      </c>
      <c r="C1752" s="72"/>
      <c r="D1752" s="72"/>
      <c r="E1752" s="72" t="s">
        <v>5701</v>
      </c>
      <c r="F1752" s="72" t="s">
        <v>5702</v>
      </c>
      <c r="G1752" s="72"/>
      <c r="H1752" s="90"/>
      <c r="I1752" s="72"/>
      <c r="J1752" s="6"/>
    </row>
    <row r="1753" spans="1:10" x14ac:dyDescent="0.3">
      <c r="A1753" s="6"/>
      <c r="B1753" s="72" t="s">
        <v>5640</v>
      </c>
      <c r="C1753" s="72" t="s">
        <v>5703</v>
      </c>
      <c r="D1753" s="72"/>
      <c r="E1753" s="72"/>
      <c r="F1753" s="72" t="s">
        <v>5704</v>
      </c>
      <c r="G1753" s="72"/>
      <c r="H1753" s="90"/>
      <c r="I1753" s="72"/>
      <c r="J1753" s="6"/>
    </row>
    <row r="1754" spans="1:10" x14ac:dyDescent="0.3">
      <c r="A1754" s="6"/>
      <c r="B1754" s="72" t="s">
        <v>5640</v>
      </c>
      <c r="C1754" s="72"/>
      <c r="D1754" s="72" t="s">
        <v>5705</v>
      </c>
      <c r="E1754" s="72"/>
      <c r="F1754" s="72" t="s">
        <v>5706</v>
      </c>
      <c r="G1754" s="72"/>
      <c r="H1754" s="90" t="str">
        <f>CONCATENATE(B1754,".",D1754)</f>
        <v>R.93.1</v>
      </c>
      <c r="I1754" s="72" t="str">
        <f>F1754</f>
        <v xml:space="preserve">Erbringung von Dienstleistungen des Sports </v>
      </c>
      <c r="J1754" s="6"/>
    </row>
    <row r="1755" spans="1:10" x14ac:dyDescent="0.3">
      <c r="A1755" s="6"/>
      <c r="B1755" s="72" t="s">
        <v>5640</v>
      </c>
      <c r="C1755" s="72"/>
      <c r="D1755" s="72"/>
      <c r="E1755" s="72" t="s">
        <v>5707</v>
      </c>
      <c r="F1755" s="72" t="s">
        <v>5708</v>
      </c>
      <c r="G1755" s="72"/>
      <c r="H1755" s="90"/>
      <c r="I1755" s="72"/>
      <c r="J1755" s="6"/>
    </row>
    <row r="1756" spans="1:10" x14ac:dyDescent="0.3">
      <c r="A1756" s="6"/>
      <c r="B1756" s="72" t="s">
        <v>5640</v>
      </c>
      <c r="C1756" s="72"/>
      <c r="D1756" s="72"/>
      <c r="E1756" s="72" t="s">
        <v>5709</v>
      </c>
      <c r="F1756" s="72" t="s">
        <v>5708</v>
      </c>
      <c r="G1756" s="72"/>
      <c r="H1756" s="90"/>
      <c r="I1756" s="72"/>
      <c r="J1756" s="6"/>
    </row>
    <row r="1757" spans="1:10" x14ac:dyDescent="0.3">
      <c r="A1757" s="6"/>
      <c r="B1757" s="72" t="s">
        <v>5640</v>
      </c>
      <c r="C1757" s="72"/>
      <c r="D1757" s="72"/>
      <c r="E1757" s="72" t="s">
        <v>5710</v>
      </c>
      <c r="F1757" s="72" t="s">
        <v>5711</v>
      </c>
      <c r="G1757" s="72"/>
      <c r="H1757" s="90"/>
      <c r="I1757" s="72"/>
      <c r="J1757" s="6"/>
    </row>
    <row r="1758" spans="1:10" x14ac:dyDescent="0.3">
      <c r="A1758" s="6"/>
      <c r="B1758" s="72" t="s">
        <v>5640</v>
      </c>
      <c r="C1758" s="72"/>
      <c r="D1758" s="72"/>
      <c r="E1758" s="72" t="s">
        <v>5712</v>
      </c>
      <c r="F1758" s="72" t="s">
        <v>5711</v>
      </c>
      <c r="G1758" s="72"/>
      <c r="H1758" s="90"/>
      <c r="I1758" s="72"/>
      <c r="J1758" s="6"/>
    </row>
    <row r="1759" spans="1:10" x14ac:dyDescent="0.3">
      <c r="A1759" s="6"/>
      <c r="B1759" s="72" t="s">
        <v>5640</v>
      </c>
      <c r="C1759" s="72"/>
      <c r="D1759" s="72"/>
      <c r="E1759" s="72" t="s">
        <v>5713</v>
      </c>
      <c r="F1759" s="72" t="s">
        <v>5714</v>
      </c>
      <c r="G1759" s="72"/>
      <c r="H1759" s="90"/>
      <c r="I1759" s="72"/>
      <c r="J1759" s="6"/>
    </row>
    <row r="1760" spans="1:10" x14ac:dyDescent="0.3">
      <c r="A1760" s="6"/>
      <c r="B1760" s="72" t="s">
        <v>5640</v>
      </c>
      <c r="C1760" s="72"/>
      <c r="D1760" s="72"/>
      <c r="E1760" s="72" t="s">
        <v>5715</v>
      </c>
      <c r="F1760" s="72" t="s">
        <v>5714</v>
      </c>
      <c r="G1760" s="72"/>
      <c r="H1760" s="90"/>
      <c r="I1760" s="72"/>
      <c r="J1760" s="6"/>
    </row>
    <row r="1761" spans="1:10" x14ac:dyDescent="0.3">
      <c r="A1761" s="6"/>
      <c r="B1761" s="72" t="s">
        <v>5640</v>
      </c>
      <c r="C1761" s="72"/>
      <c r="D1761" s="72"/>
      <c r="E1761" s="72" t="s">
        <v>5716</v>
      </c>
      <c r="F1761" s="72" t="s">
        <v>5717</v>
      </c>
      <c r="G1761" s="72"/>
      <c r="H1761" s="90"/>
      <c r="I1761" s="72"/>
      <c r="J1761" s="6"/>
    </row>
    <row r="1762" spans="1:10" x14ac:dyDescent="0.3">
      <c r="A1762" s="6"/>
      <c r="B1762" s="72" t="s">
        <v>5640</v>
      </c>
      <c r="C1762" s="72"/>
      <c r="D1762" s="72"/>
      <c r="E1762" s="72" t="s">
        <v>5718</v>
      </c>
      <c r="F1762" s="72" t="s">
        <v>5717</v>
      </c>
      <c r="G1762" s="72"/>
      <c r="H1762" s="90"/>
      <c r="I1762" s="72"/>
      <c r="J1762" s="6"/>
    </row>
    <row r="1763" spans="1:10" x14ac:dyDescent="0.3">
      <c r="A1763" s="6"/>
      <c r="B1763" s="72" t="s">
        <v>5640</v>
      </c>
      <c r="C1763" s="72"/>
      <c r="D1763" s="72" t="s">
        <v>5719</v>
      </c>
      <c r="E1763" s="72"/>
      <c r="F1763" s="72" t="s">
        <v>5720</v>
      </c>
      <c r="G1763" s="72"/>
      <c r="H1763" s="90" t="str">
        <f>CONCATENATE(B1763,".",D1763)</f>
        <v>R.93.2</v>
      </c>
      <c r="I1763" s="72" t="str">
        <f>F1763</f>
        <v>Erbringung von sonstigen Dienstleistungen der Unterhaltung und der Erholung</v>
      </c>
      <c r="J1763" s="6"/>
    </row>
    <row r="1764" spans="1:10" x14ac:dyDescent="0.3">
      <c r="A1764" s="6"/>
      <c r="B1764" s="72" t="s">
        <v>5640</v>
      </c>
      <c r="C1764" s="72"/>
      <c r="D1764" s="72"/>
      <c r="E1764" s="72" t="s">
        <v>5721</v>
      </c>
      <c r="F1764" s="72" t="s">
        <v>5722</v>
      </c>
      <c r="G1764" s="72"/>
      <c r="H1764" s="90"/>
      <c r="I1764" s="72"/>
      <c r="J1764" s="6"/>
    </row>
    <row r="1765" spans="1:10" x14ac:dyDescent="0.3">
      <c r="A1765" s="6"/>
      <c r="B1765" s="72" t="s">
        <v>5640</v>
      </c>
      <c r="C1765" s="72"/>
      <c r="D1765" s="72"/>
      <c r="E1765" s="72" t="s">
        <v>5723</v>
      </c>
      <c r="F1765" s="72" t="s">
        <v>5722</v>
      </c>
      <c r="G1765" s="72"/>
      <c r="H1765" s="90"/>
      <c r="I1765" s="72"/>
      <c r="J1765" s="6"/>
    </row>
    <row r="1766" spans="1:10" x14ac:dyDescent="0.3">
      <c r="A1766" s="6"/>
      <c r="B1766" s="72" t="s">
        <v>5640</v>
      </c>
      <c r="C1766" s="72"/>
      <c r="D1766" s="72"/>
      <c r="E1766" s="72" t="s">
        <v>5724</v>
      </c>
      <c r="F1766" s="72" t="s">
        <v>5725</v>
      </c>
      <c r="G1766" s="72"/>
      <c r="H1766" s="90"/>
      <c r="I1766" s="72"/>
      <c r="J1766" s="6"/>
    </row>
    <row r="1767" spans="1:10" x14ac:dyDescent="0.3">
      <c r="A1767" s="6"/>
      <c r="B1767" s="72" t="s">
        <v>5640</v>
      </c>
      <c r="C1767" s="72"/>
      <c r="D1767" s="72"/>
      <c r="E1767" s="72" t="s">
        <v>5726</v>
      </c>
      <c r="F1767" s="72" t="s">
        <v>5725</v>
      </c>
      <c r="G1767" s="72"/>
      <c r="H1767" s="90"/>
      <c r="I1767" s="72"/>
      <c r="J1767" s="6"/>
    </row>
    <row r="1768" spans="1:10" x14ac:dyDescent="0.3">
      <c r="A1768" s="6"/>
      <c r="B1768" s="72" t="s">
        <v>5727</v>
      </c>
      <c r="C1768" s="72"/>
      <c r="D1768" s="72"/>
      <c r="E1768" s="72"/>
      <c r="F1768" s="72" t="s">
        <v>5728</v>
      </c>
      <c r="G1768" s="72"/>
      <c r="H1768" s="90"/>
      <c r="I1768" s="72"/>
      <c r="J1768" s="6"/>
    </row>
    <row r="1769" spans="1:10" x14ac:dyDescent="0.3">
      <c r="A1769" s="6"/>
      <c r="B1769" s="72" t="s">
        <v>5727</v>
      </c>
      <c r="C1769" s="72" t="s">
        <v>5729</v>
      </c>
      <c r="D1769" s="72"/>
      <c r="E1769" s="72"/>
      <c r="F1769" s="72" t="s">
        <v>5730</v>
      </c>
      <c r="G1769" s="72"/>
      <c r="H1769" s="90"/>
      <c r="I1769" s="72"/>
      <c r="J1769" s="6"/>
    </row>
    <row r="1770" spans="1:10" x14ac:dyDescent="0.3">
      <c r="A1770" s="6"/>
      <c r="B1770" s="72" t="s">
        <v>5727</v>
      </c>
      <c r="C1770" s="72"/>
      <c r="D1770" s="72" t="s">
        <v>5731</v>
      </c>
      <c r="E1770" s="72"/>
      <c r="F1770" s="72" t="s">
        <v>5732</v>
      </c>
      <c r="G1770" s="72"/>
      <c r="H1770" s="90" t="str">
        <f>CONCATENATE(B1770,".",D1770)</f>
        <v>S.94.1</v>
      </c>
      <c r="I1770" s="72" t="str">
        <f>F1770</f>
        <v>Wirtschafts- und Arbeitgeberverbände, Berufsorganisationen</v>
      </c>
      <c r="J1770" s="6"/>
    </row>
    <row r="1771" spans="1:10" x14ac:dyDescent="0.3">
      <c r="A1771" s="6"/>
      <c r="B1771" s="72" t="s">
        <v>5727</v>
      </c>
      <c r="C1771" s="72"/>
      <c r="D1771" s="72"/>
      <c r="E1771" s="72" t="s">
        <v>5733</v>
      </c>
      <c r="F1771" s="72" t="s">
        <v>5734</v>
      </c>
      <c r="G1771" s="72"/>
      <c r="H1771" s="90"/>
      <c r="I1771" s="72"/>
      <c r="J1771" s="6"/>
    </row>
    <row r="1772" spans="1:10" x14ac:dyDescent="0.3">
      <c r="A1772" s="6"/>
      <c r="B1772" s="72" t="s">
        <v>5727</v>
      </c>
      <c r="C1772" s="72"/>
      <c r="D1772" s="72"/>
      <c r="E1772" s="72" t="s">
        <v>5735</v>
      </c>
      <c r="F1772" s="72" t="s">
        <v>5734</v>
      </c>
      <c r="G1772" s="72"/>
      <c r="H1772" s="90"/>
      <c r="I1772" s="72"/>
      <c r="J1772" s="6"/>
    </row>
    <row r="1773" spans="1:10" x14ac:dyDescent="0.3">
      <c r="A1773" s="6"/>
      <c r="B1773" s="72" t="s">
        <v>5727</v>
      </c>
      <c r="C1773" s="72"/>
      <c r="D1773" s="72"/>
      <c r="E1773" s="72" t="s">
        <v>5736</v>
      </c>
      <c r="F1773" s="72" t="s">
        <v>5737</v>
      </c>
      <c r="G1773" s="72"/>
      <c r="H1773" s="90"/>
      <c r="I1773" s="72"/>
      <c r="J1773" s="6"/>
    </row>
    <row r="1774" spans="1:10" x14ac:dyDescent="0.3">
      <c r="A1774" s="6"/>
      <c r="B1774" s="72" t="s">
        <v>5727</v>
      </c>
      <c r="C1774" s="72"/>
      <c r="D1774" s="72"/>
      <c r="E1774" s="72" t="s">
        <v>5738</v>
      </c>
      <c r="F1774" s="72" t="s">
        <v>5737</v>
      </c>
      <c r="G1774" s="72"/>
      <c r="H1774" s="90"/>
      <c r="I1774" s="72"/>
      <c r="J1774" s="6"/>
    </row>
    <row r="1775" spans="1:10" x14ac:dyDescent="0.3">
      <c r="A1775" s="6"/>
      <c r="B1775" s="72" t="s">
        <v>5727</v>
      </c>
      <c r="C1775" s="72"/>
      <c r="D1775" s="72" t="s">
        <v>5739</v>
      </c>
      <c r="E1775" s="72"/>
      <c r="F1775" s="72" t="s">
        <v>5740</v>
      </c>
      <c r="G1775" s="72"/>
      <c r="H1775" s="90" t="str">
        <f>CONCATENATE(B1775,".",D1775)</f>
        <v>S.94.2</v>
      </c>
      <c r="I1775" s="72" t="str">
        <f>F1775</f>
        <v>Arbeitnehmervereinigungen</v>
      </c>
      <c r="J1775" s="6"/>
    </row>
    <row r="1776" spans="1:10" x14ac:dyDescent="0.3">
      <c r="A1776" s="6"/>
      <c r="B1776" s="72" t="s">
        <v>5727</v>
      </c>
      <c r="C1776" s="72"/>
      <c r="D1776" s="72"/>
      <c r="E1776" s="72" t="s">
        <v>5741</v>
      </c>
      <c r="F1776" s="72" t="s">
        <v>5740</v>
      </c>
      <c r="G1776" s="72"/>
      <c r="H1776" s="90"/>
      <c r="I1776" s="72"/>
      <c r="J1776" s="6"/>
    </row>
    <row r="1777" spans="1:10" x14ac:dyDescent="0.3">
      <c r="A1777" s="6"/>
      <c r="B1777" s="72" t="s">
        <v>5727</v>
      </c>
      <c r="C1777" s="72"/>
      <c r="D1777" s="72"/>
      <c r="E1777" s="72" t="s">
        <v>5742</v>
      </c>
      <c r="F1777" s="72" t="s">
        <v>5740</v>
      </c>
      <c r="G1777" s="72"/>
      <c r="H1777" s="90"/>
      <c r="I1777" s="72"/>
      <c r="J1777" s="6"/>
    </row>
    <row r="1778" spans="1:10" x14ac:dyDescent="0.3">
      <c r="A1778" s="6"/>
      <c r="B1778" s="72" t="s">
        <v>5727</v>
      </c>
      <c r="C1778" s="72"/>
      <c r="D1778" s="72" t="s">
        <v>5743</v>
      </c>
      <c r="E1778" s="72"/>
      <c r="F1778" s="72" t="s">
        <v>5744</v>
      </c>
      <c r="G1778" s="72"/>
      <c r="H1778" s="90" t="str">
        <f>CONCATENATE(B1778,".",D1778)</f>
        <v>S.94.9</v>
      </c>
      <c r="I1778" s="72" t="str">
        <f>F1778</f>
        <v>Kirchliche Vereinigungen; politische Parteien sowie sonstige Interessenvertretungen und Vereinigungen a. n. g.</v>
      </c>
      <c r="J1778" s="6"/>
    </row>
    <row r="1779" spans="1:10" x14ac:dyDescent="0.3">
      <c r="A1779" s="6"/>
      <c r="B1779" s="72" t="s">
        <v>5727</v>
      </c>
      <c r="C1779" s="72"/>
      <c r="D1779" s="72"/>
      <c r="E1779" s="72" t="s">
        <v>5745</v>
      </c>
      <c r="F1779" s="72" t="s">
        <v>5746</v>
      </c>
      <c r="G1779" s="72"/>
      <c r="H1779" s="90"/>
      <c r="I1779" s="72"/>
      <c r="J1779" s="6"/>
    </row>
    <row r="1780" spans="1:10" x14ac:dyDescent="0.3">
      <c r="A1780" s="6"/>
      <c r="B1780" s="72" t="s">
        <v>5727</v>
      </c>
      <c r="C1780" s="72"/>
      <c r="D1780" s="72"/>
      <c r="E1780" s="72" t="s">
        <v>5747</v>
      </c>
      <c r="F1780" s="72" t="s">
        <v>5746</v>
      </c>
      <c r="G1780" s="72"/>
      <c r="H1780" s="90"/>
      <c r="I1780" s="72"/>
      <c r="J1780" s="6"/>
    </row>
    <row r="1781" spans="1:10" x14ac:dyDescent="0.3">
      <c r="A1781" s="6"/>
      <c r="B1781" s="72" t="s">
        <v>5727</v>
      </c>
      <c r="C1781" s="72"/>
      <c r="D1781" s="72"/>
      <c r="E1781" s="72" t="s">
        <v>5748</v>
      </c>
      <c r="F1781" s="72" t="s">
        <v>5749</v>
      </c>
      <c r="G1781" s="72"/>
      <c r="H1781" s="90"/>
      <c r="I1781" s="72"/>
      <c r="J1781" s="6"/>
    </row>
    <row r="1782" spans="1:10" x14ac:dyDescent="0.3">
      <c r="A1782" s="6"/>
      <c r="B1782" s="72" t="s">
        <v>5727</v>
      </c>
      <c r="C1782" s="72"/>
      <c r="D1782" s="72"/>
      <c r="E1782" s="72" t="s">
        <v>5750</v>
      </c>
      <c r="F1782" s="72" t="s">
        <v>5749</v>
      </c>
      <c r="G1782" s="72"/>
      <c r="H1782" s="90"/>
      <c r="I1782" s="72"/>
      <c r="J1782" s="6"/>
    </row>
    <row r="1783" spans="1:10" x14ac:dyDescent="0.3">
      <c r="A1783" s="6"/>
      <c r="B1783" s="72" t="s">
        <v>5727</v>
      </c>
      <c r="C1783" s="72"/>
      <c r="D1783" s="72"/>
      <c r="E1783" s="72" t="s">
        <v>5751</v>
      </c>
      <c r="F1783" s="72" t="s">
        <v>5752</v>
      </c>
      <c r="G1783" s="72"/>
      <c r="H1783" s="90"/>
      <c r="I1783" s="72"/>
      <c r="J1783" s="6"/>
    </row>
    <row r="1784" spans="1:10" x14ac:dyDescent="0.3">
      <c r="A1784" s="6"/>
      <c r="B1784" s="72" t="s">
        <v>5727</v>
      </c>
      <c r="C1784" s="72"/>
      <c r="D1784" s="72"/>
      <c r="E1784" s="72" t="s">
        <v>5753</v>
      </c>
      <c r="F1784" s="72" t="s">
        <v>5754</v>
      </c>
      <c r="G1784" s="72"/>
      <c r="H1784" s="90"/>
      <c r="I1784" s="72"/>
      <c r="J1784" s="6"/>
    </row>
    <row r="1785" spans="1:10" x14ac:dyDescent="0.3">
      <c r="A1785" s="6"/>
      <c r="B1785" s="72" t="s">
        <v>5727</v>
      </c>
      <c r="C1785" s="72"/>
      <c r="D1785" s="72"/>
      <c r="E1785" s="72" t="s">
        <v>5755</v>
      </c>
      <c r="F1785" s="72" t="s">
        <v>5756</v>
      </c>
      <c r="G1785" s="72"/>
      <c r="H1785" s="90"/>
      <c r="I1785" s="72"/>
      <c r="J1785" s="6"/>
    </row>
    <row r="1786" spans="1:10" x14ac:dyDescent="0.3">
      <c r="A1786" s="6"/>
      <c r="B1786" s="72" t="s">
        <v>5727</v>
      </c>
      <c r="C1786" s="72"/>
      <c r="D1786" s="72"/>
      <c r="E1786" s="72" t="s">
        <v>5757</v>
      </c>
      <c r="F1786" s="72" t="s">
        <v>5758</v>
      </c>
      <c r="G1786" s="72"/>
      <c r="H1786" s="90"/>
      <c r="I1786" s="72"/>
      <c r="J1786" s="6"/>
    </row>
    <row r="1787" spans="1:10" x14ac:dyDescent="0.3">
      <c r="A1787" s="6"/>
      <c r="B1787" s="72" t="s">
        <v>5727</v>
      </c>
      <c r="C1787" s="72"/>
      <c r="D1787" s="72"/>
      <c r="E1787" s="72" t="s">
        <v>5759</v>
      </c>
      <c r="F1787" s="72" t="s">
        <v>5760</v>
      </c>
      <c r="G1787" s="72"/>
      <c r="H1787" s="90"/>
      <c r="I1787" s="72"/>
      <c r="J1787" s="6"/>
    </row>
    <row r="1788" spans="1:10" x14ac:dyDescent="0.3">
      <c r="A1788" s="6"/>
      <c r="B1788" s="72" t="s">
        <v>5727</v>
      </c>
      <c r="C1788" s="72"/>
      <c r="D1788" s="72"/>
      <c r="E1788" s="72" t="s">
        <v>5761</v>
      </c>
      <c r="F1788" s="72" t="s">
        <v>5762</v>
      </c>
      <c r="G1788" s="72"/>
      <c r="H1788" s="90"/>
      <c r="I1788" s="72"/>
      <c r="J1788" s="6"/>
    </row>
    <row r="1789" spans="1:10" x14ac:dyDescent="0.3">
      <c r="A1789" s="6"/>
      <c r="B1789" s="72" t="s">
        <v>5727</v>
      </c>
      <c r="C1789" s="72" t="s">
        <v>5763</v>
      </c>
      <c r="D1789" s="72"/>
      <c r="E1789" s="72"/>
      <c r="F1789" s="72" t="s">
        <v>5764</v>
      </c>
      <c r="G1789" s="72"/>
      <c r="H1789" s="90"/>
      <c r="I1789" s="72"/>
      <c r="J1789" s="6"/>
    </row>
    <row r="1790" spans="1:10" x14ac:dyDescent="0.3">
      <c r="A1790" s="6"/>
      <c r="B1790" s="72" t="s">
        <v>5727</v>
      </c>
      <c r="C1790" s="72"/>
      <c r="D1790" s="72" t="s">
        <v>5765</v>
      </c>
      <c r="E1790" s="72"/>
      <c r="F1790" s="72" t="s">
        <v>5766</v>
      </c>
      <c r="G1790" s="72"/>
      <c r="H1790" s="90" t="str">
        <f>CONCATENATE(B1790,".",D1790)</f>
        <v>S.95.1</v>
      </c>
      <c r="I1790" s="72" t="str">
        <f>F1790</f>
        <v>Reparatur von Datenverarbeitungs- und Telekommunikationsgeräten</v>
      </c>
      <c r="J1790" s="6"/>
    </row>
    <row r="1791" spans="1:10" x14ac:dyDescent="0.3">
      <c r="A1791" s="6"/>
      <c r="B1791" s="72" t="s">
        <v>5727</v>
      </c>
      <c r="C1791" s="72"/>
      <c r="D1791" s="72"/>
      <c r="E1791" s="72" t="s">
        <v>5767</v>
      </c>
      <c r="F1791" s="72" t="s">
        <v>5768</v>
      </c>
      <c r="G1791" s="72"/>
      <c r="H1791" s="90"/>
      <c r="I1791" s="72"/>
      <c r="J1791" s="6"/>
    </row>
    <row r="1792" spans="1:10" x14ac:dyDescent="0.3">
      <c r="A1792" s="6"/>
      <c r="B1792" s="72" t="s">
        <v>5727</v>
      </c>
      <c r="C1792" s="72"/>
      <c r="D1792" s="72"/>
      <c r="E1792" s="72" t="s">
        <v>5769</v>
      </c>
      <c r="F1792" s="72" t="s">
        <v>5768</v>
      </c>
      <c r="G1792" s="72"/>
      <c r="H1792" s="90"/>
      <c r="I1792" s="72"/>
      <c r="J1792" s="6"/>
    </row>
    <row r="1793" spans="1:10" x14ac:dyDescent="0.3">
      <c r="A1793" s="6"/>
      <c r="B1793" s="72" t="s">
        <v>5727</v>
      </c>
      <c r="C1793" s="72"/>
      <c r="D1793" s="72"/>
      <c r="E1793" s="72" t="s">
        <v>5770</v>
      </c>
      <c r="F1793" s="72" t="s">
        <v>5771</v>
      </c>
      <c r="G1793" s="72"/>
      <c r="H1793" s="90"/>
      <c r="I1793" s="72"/>
      <c r="J1793" s="6"/>
    </row>
    <row r="1794" spans="1:10" x14ac:dyDescent="0.3">
      <c r="A1794" s="6"/>
      <c r="B1794" s="72" t="s">
        <v>5727</v>
      </c>
      <c r="C1794" s="72"/>
      <c r="D1794" s="72"/>
      <c r="E1794" s="72" t="s">
        <v>5772</v>
      </c>
      <c r="F1794" s="72" t="s">
        <v>5771</v>
      </c>
      <c r="G1794" s="72"/>
      <c r="H1794" s="90"/>
      <c r="I1794" s="72"/>
      <c r="J1794" s="6"/>
    </row>
    <row r="1795" spans="1:10" x14ac:dyDescent="0.3">
      <c r="A1795" s="6"/>
      <c r="B1795" s="72" t="s">
        <v>5727</v>
      </c>
      <c r="C1795" s="72"/>
      <c r="D1795" s="72" t="s">
        <v>5773</v>
      </c>
      <c r="E1795" s="72"/>
      <c r="F1795" s="72" t="s">
        <v>5774</v>
      </c>
      <c r="G1795" s="72"/>
      <c r="H1795" s="90" t="str">
        <f>CONCATENATE(B1795,".",D1795)</f>
        <v>S.95.2</v>
      </c>
      <c r="I1795" s="72" t="str">
        <f>F1795</f>
        <v>Reparatur von Gebrauchsgütern</v>
      </c>
      <c r="J1795" s="6"/>
    </row>
    <row r="1796" spans="1:10" x14ac:dyDescent="0.3">
      <c r="A1796" s="6"/>
      <c r="B1796" s="72" t="s">
        <v>5727</v>
      </c>
      <c r="C1796" s="72"/>
      <c r="D1796" s="72"/>
      <c r="E1796" s="72" t="s">
        <v>5775</v>
      </c>
      <c r="F1796" s="72" t="s">
        <v>5776</v>
      </c>
      <c r="G1796" s="72"/>
      <c r="H1796" s="90"/>
      <c r="I1796" s="72"/>
      <c r="J1796" s="6"/>
    </row>
    <row r="1797" spans="1:10" x14ac:dyDescent="0.3">
      <c r="A1797" s="6"/>
      <c r="B1797" s="72" t="s">
        <v>5727</v>
      </c>
      <c r="C1797" s="72"/>
      <c r="D1797" s="72"/>
      <c r="E1797" s="72" t="s">
        <v>5777</v>
      </c>
      <c r="F1797" s="72" t="s">
        <v>5776</v>
      </c>
      <c r="G1797" s="72"/>
      <c r="H1797" s="90"/>
      <c r="I1797" s="72"/>
      <c r="J1797" s="6"/>
    </row>
    <row r="1798" spans="1:10" x14ac:dyDescent="0.3">
      <c r="A1798" s="6"/>
      <c r="B1798" s="72" t="s">
        <v>5727</v>
      </c>
      <c r="C1798" s="72"/>
      <c r="D1798" s="72"/>
      <c r="E1798" s="72" t="s">
        <v>5778</v>
      </c>
      <c r="F1798" s="72" t="s">
        <v>5779</v>
      </c>
      <c r="G1798" s="72"/>
      <c r="H1798" s="90"/>
      <c r="I1798" s="72"/>
      <c r="J1798" s="6"/>
    </row>
    <row r="1799" spans="1:10" x14ac:dyDescent="0.3">
      <c r="A1799" s="6"/>
      <c r="B1799" s="72" t="s">
        <v>5727</v>
      </c>
      <c r="C1799" s="72"/>
      <c r="D1799" s="72"/>
      <c r="E1799" s="72" t="s">
        <v>5780</v>
      </c>
      <c r="F1799" s="72" t="s">
        <v>5779</v>
      </c>
      <c r="G1799" s="72"/>
      <c r="H1799" s="90"/>
      <c r="I1799" s="72"/>
      <c r="J1799" s="6"/>
    </row>
    <row r="1800" spans="1:10" x14ac:dyDescent="0.3">
      <c r="A1800" s="6"/>
      <c r="B1800" s="72" t="s">
        <v>5727</v>
      </c>
      <c r="C1800" s="72"/>
      <c r="D1800" s="72"/>
      <c r="E1800" s="72" t="s">
        <v>5781</v>
      </c>
      <c r="F1800" s="72" t="s">
        <v>5782</v>
      </c>
      <c r="G1800" s="72"/>
      <c r="H1800" s="90"/>
      <c r="I1800" s="72"/>
      <c r="J1800" s="6"/>
    </row>
    <row r="1801" spans="1:10" x14ac:dyDescent="0.3">
      <c r="A1801" s="6"/>
      <c r="B1801" s="72" t="s">
        <v>5727</v>
      </c>
      <c r="C1801" s="72"/>
      <c r="D1801" s="72"/>
      <c r="E1801" s="72" t="s">
        <v>5783</v>
      </c>
      <c r="F1801" s="72" t="s">
        <v>5782</v>
      </c>
      <c r="G1801" s="72"/>
      <c r="H1801" s="90"/>
      <c r="I1801" s="72"/>
      <c r="J1801" s="6"/>
    </row>
    <row r="1802" spans="1:10" x14ac:dyDescent="0.3">
      <c r="A1802" s="6"/>
      <c r="B1802" s="72" t="s">
        <v>5727</v>
      </c>
      <c r="C1802" s="72"/>
      <c r="D1802" s="72"/>
      <c r="E1802" s="72" t="s">
        <v>5784</v>
      </c>
      <c r="F1802" s="72" t="s">
        <v>5785</v>
      </c>
      <c r="G1802" s="72"/>
      <c r="H1802" s="90"/>
      <c r="I1802" s="72"/>
      <c r="J1802" s="6"/>
    </row>
    <row r="1803" spans="1:10" x14ac:dyDescent="0.3">
      <c r="A1803" s="6"/>
      <c r="B1803" s="72" t="s">
        <v>5727</v>
      </c>
      <c r="C1803" s="72"/>
      <c r="D1803" s="72"/>
      <c r="E1803" s="72" t="s">
        <v>5786</v>
      </c>
      <c r="F1803" s="72" t="s">
        <v>5785</v>
      </c>
      <c r="G1803" s="72"/>
      <c r="H1803" s="90"/>
      <c r="I1803" s="72"/>
      <c r="J1803" s="6"/>
    </row>
    <row r="1804" spans="1:10" x14ac:dyDescent="0.3">
      <c r="A1804" s="6"/>
      <c r="B1804" s="72" t="s">
        <v>5727</v>
      </c>
      <c r="C1804" s="72"/>
      <c r="D1804" s="72"/>
      <c r="E1804" s="72" t="s">
        <v>5787</v>
      </c>
      <c r="F1804" s="72" t="s">
        <v>5788</v>
      </c>
      <c r="G1804" s="72"/>
      <c r="H1804" s="90"/>
      <c r="I1804" s="72"/>
      <c r="J1804" s="6"/>
    </row>
    <row r="1805" spans="1:10" x14ac:dyDescent="0.3">
      <c r="A1805" s="6"/>
      <c r="B1805" s="72" t="s">
        <v>5727</v>
      </c>
      <c r="C1805" s="72"/>
      <c r="D1805" s="72"/>
      <c r="E1805" s="72" t="s">
        <v>5789</v>
      </c>
      <c r="F1805" s="72" t="s">
        <v>5788</v>
      </c>
      <c r="G1805" s="72"/>
      <c r="H1805" s="90"/>
      <c r="I1805" s="72"/>
      <c r="J1805" s="6"/>
    </row>
    <row r="1806" spans="1:10" x14ac:dyDescent="0.3">
      <c r="A1806" s="6"/>
      <c r="B1806" s="72" t="s">
        <v>5727</v>
      </c>
      <c r="C1806" s="72"/>
      <c r="D1806" s="72"/>
      <c r="E1806" s="72" t="s">
        <v>5790</v>
      </c>
      <c r="F1806" s="72" t="s">
        <v>5791</v>
      </c>
      <c r="G1806" s="72"/>
      <c r="H1806" s="90"/>
      <c r="I1806" s="72"/>
      <c r="J1806" s="6"/>
    </row>
    <row r="1807" spans="1:10" x14ac:dyDescent="0.3">
      <c r="A1807" s="6"/>
      <c r="B1807" s="72" t="s">
        <v>5727</v>
      </c>
      <c r="C1807" s="72"/>
      <c r="D1807" s="72"/>
      <c r="E1807" s="72" t="s">
        <v>5792</v>
      </c>
      <c r="F1807" s="72" t="s">
        <v>5791</v>
      </c>
      <c r="G1807" s="72"/>
      <c r="H1807" s="90"/>
      <c r="I1807" s="72"/>
      <c r="J1807" s="6"/>
    </row>
    <row r="1808" spans="1:10" x14ac:dyDescent="0.3">
      <c r="A1808" s="6"/>
      <c r="B1808" s="72" t="s">
        <v>5727</v>
      </c>
      <c r="C1808" s="72" t="s">
        <v>5793</v>
      </c>
      <c r="D1808" s="72"/>
      <c r="E1808" s="72"/>
      <c r="F1808" s="72" t="s">
        <v>5794</v>
      </c>
      <c r="G1808" s="72"/>
      <c r="H1808" s="90"/>
      <c r="I1808" s="72"/>
      <c r="J1808" s="6"/>
    </row>
    <row r="1809" spans="1:10" x14ac:dyDescent="0.3">
      <c r="A1809" s="6"/>
      <c r="B1809" s="72" t="s">
        <v>5727</v>
      </c>
      <c r="C1809" s="72"/>
      <c r="D1809" s="72" t="s">
        <v>5795</v>
      </c>
      <c r="E1809" s="72"/>
      <c r="F1809" s="72" t="s">
        <v>5794</v>
      </c>
      <c r="G1809" s="72"/>
      <c r="H1809" s="90" t="str">
        <f>CONCATENATE(B1809,".",D1809)</f>
        <v>S.96.0</v>
      </c>
      <c r="I1809" s="72" t="str">
        <f>F1809</f>
        <v>Erbringung von sonstigen überwiegend persönlichen Dienstleistungen</v>
      </c>
      <c r="J1809" s="6"/>
    </row>
    <row r="1810" spans="1:10" x14ac:dyDescent="0.3">
      <c r="A1810" s="6"/>
      <c r="B1810" s="72" t="s">
        <v>5727</v>
      </c>
      <c r="C1810" s="72"/>
      <c r="D1810" s="72"/>
      <c r="E1810" s="72" t="s">
        <v>5796</v>
      </c>
      <c r="F1810" s="72" t="s">
        <v>5797</v>
      </c>
      <c r="G1810" s="72"/>
      <c r="H1810" s="90"/>
      <c r="I1810" s="72"/>
      <c r="J1810" s="6"/>
    </row>
    <row r="1811" spans="1:10" x14ac:dyDescent="0.3">
      <c r="A1811" s="6"/>
      <c r="B1811" s="72" t="s">
        <v>5727</v>
      </c>
      <c r="C1811" s="72"/>
      <c r="D1811" s="72"/>
      <c r="E1811" s="72" t="s">
        <v>5798</v>
      </c>
      <c r="F1811" s="72" t="s">
        <v>5797</v>
      </c>
      <c r="G1811" s="72"/>
      <c r="H1811" s="90"/>
      <c r="I1811" s="72"/>
      <c r="J1811" s="6"/>
    </row>
    <row r="1812" spans="1:10" x14ac:dyDescent="0.3">
      <c r="A1812" s="6"/>
      <c r="B1812" s="72" t="s">
        <v>5727</v>
      </c>
      <c r="C1812" s="72"/>
      <c r="D1812" s="72"/>
      <c r="E1812" s="72" t="s">
        <v>5799</v>
      </c>
      <c r="F1812" s="72" t="s">
        <v>5800</v>
      </c>
      <c r="G1812" s="72"/>
      <c r="H1812" s="90"/>
      <c r="I1812" s="72"/>
      <c r="J1812" s="6"/>
    </row>
    <row r="1813" spans="1:10" x14ac:dyDescent="0.3">
      <c r="A1813" s="6"/>
      <c r="B1813" s="72" t="s">
        <v>5727</v>
      </c>
      <c r="C1813" s="72"/>
      <c r="D1813" s="72"/>
      <c r="E1813" s="72" t="s">
        <v>5801</v>
      </c>
      <c r="F1813" s="72" t="s">
        <v>5802</v>
      </c>
      <c r="G1813" s="72"/>
      <c r="H1813" s="90"/>
      <c r="I1813" s="72"/>
      <c r="J1813" s="6"/>
    </row>
    <row r="1814" spans="1:10" x14ac:dyDescent="0.3">
      <c r="A1814" s="6"/>
      <c r="B1814" s="72" t="s">
        <v>5727</v>
      </c>
      <c r="C1814" s="72"/>
      <c r="D1814" s="72"/>
      <c r="E1814" s="72" t="s">
        <v>5803</v>
      </c>
      <c r="F1814" s="72" t="s">
        <v>5804</v>
      </c>
      <c r="G1814" s="72"/>
      <c r="H1814" s="90"/>
      <c r="I1814" s="72"/>
      <c r="J1814" s="6"/>
    </row>
    <row r="1815" spans="1:10" x14ac:dyDescent="0.3">
      <c r="A1815" s="6"/>
      <c r="B1815" s="72" t="s">
        <v>5727</v>
      </c>
      <c r="C1815" s="72"/>
      <c r="D1815" s="72"/>
      <c r="E1815" s="72" t="s">
        <v>5805</v>
      </c>
      <c r="F1815" s="72" t="s">
        <v>5806</v>
      </c>
      <c r="G1815" s="72"/>
      <c r="H1815" s="90"/>
      <c r="I1815" s="72"/>
      <c r="J1815" s="6"/>
    </row>
    <row r="1816" spans="1:10" x14ac:dyDescent="0.3">
      <c r="A1816" s="6"/>
      <c r="B1816" s="72" t="s">
        <v>5727</v>
      </c>
      <c r="C1816" s="72"/>
      <c r="D1816" s="72"/>
      <c r="E1816" s="72" t="s">
        <v>5807</v>
      </c>
      <c r="F1816" s="72" t="s">
        <v>5808</v>
      </c>
      <c r="G1816" s="72"/>
      <c r="H1816" s="90"/>
      <c r="I1816" s="72"/>
      <c r="J1816" s="6"/>
    </row>
    <row r="1817" spans="1:10" x14ac:dyDescent="0.3">
      <c r="A1817" s="6"/>
      <c r="B1817" s="72" t="s">
        <v>5727</v>
      </c>
      <c r="C1817" s="72"/>
      <c r="D1817" s="72"/>
      <c r="E1817" s="72" t="s">
        <v>5809</v>
      </c>
      <c r="F1817" s="72" t="s">
        <v>5810</v>
      </c>
      <c r="G1817" s="72"/>
      <c r="H1817" s="90"/>
      <c r="I1817" s="72"/>
      <c r="J1817" s="6"/>
    </row>
    <row r="1818" spans="1:10" x14ac:dyDescent="0.3">
      <c r="A1818" s="6"/>
      <c r="B1818" s="72" t="s">
        <v>5727</v>
      </c>
      <c r="C1818" s="72"/>
      <c r="D1818" s="72"/>
      <c r="E1818" s="72" t="s">
        <v>5811</v>
      </c>
      <c r="F1818" s="72" t="s">
        <v>5812</v>
      </c>
      <c r="G1818" s="72"/>
      <c r="H1818" s="90"/>
      <c r="I1818" s="72"/>
      <c r="J1818" s="6"/>
    </row>
    <row r="1819" spans="1:10" x14ac:dyDescent="0.3">
      <c r="A1819" s="6"/>
      <c r="B1819" s="72" t="s">
        <v>5727</v>
      </c>
      <c r="C1819" s="72"/>
      <c r="D1819" s="72"/>
      <c r="E1819" s="72" t="s">
        <v>5813</v>
      </c>
      <c r="F1819" s="72" t="s">
        <v>5812</v>
      </c>
      <c r="G1819" s="72"/>
      <c r="H1819" s="90"/>
      <c r="I1819" s="72"/>
      <c r="J1819" s="6"/>
    </row>
    <row r="1820" spans="1:10" x14ac:dyDescent="0.3">
      <c r="A1820" s="6"/>
      <c r="B1820" s="72" t="s">
        <v>5727</v>
      </c>
      <c r="C1820" s="72"/>
      <c r="D1820" s="72"/>
      <c r="E1820" s="72" t="s">
        <v>5814</v>
      </c>
      <c r="F1820" s="72" t="s">
        <v>5815</v>
      </c>
      <c r="G1820" s="72"/>
      <c r="H1820" s="90"/>
      <c r="I1820" s="72"/>
      <c r="J1820" s="6"/>
    </row>
    <row r="1821" spans="1:10" x14ac:dyDescent="0.3">
      <c r="A1821" s="6"/>
      <c r="B1821" s="72" t="s">
        <v>5727</v>
      </c>
      <c r="C1821" s="72"/>
      <c r="D1821" s="72"/>
      <c r="E1821" s="72" t="s">
        <v>5816</v>
      </c>
      <c r="F1821" s="72" t="s">
        <v>5815</v>
      </c>
      <c r="G1821" s="72"/>
      <c r="H1821" s="90"/>
      <c r="I1821" s="72"/>
      <c r="J1821" s="6"/>
    </row>
    <row r="1822" spans="1:10" x14ac:dyDescent="0.3">
      <c r="A1822" s="6"/>
      <c r="B1822" s="72" t="s">
        <v>5817</v>
      </c>
      <c r="C1822" s="72"/>
      <c r="D1822" s="72"/>
      <c r="E1822" s="72"/>
      <c r="F1822" s="72" t="s">
        <v>5818</v>
      </c>
      <c r="G1822" s="72"/>
      <c r="H1822" s="90"/>
      <c r="I1822" s="72"/>
      <c r="J1822" s="6"/>
    </row>
    <row r="1823" spans="1:10" x14ac:dyDescent="0.3">
      <c r="A1823" s="6"/>
      <c r="B1823" s="72" t="s">
        <v>5817</v>
      </c>
      <c r="C1823" s="72" t="s">
        <v>5819</v>
      </c>
      <c r="D1823" s="72"/>
      <c r="E1823" s="72"/>
      <c r="F1823" s="72" t="s">
        <v>5820</v>
      </c>
      <c r="G1823" s="72"/>
      <c r="H1823" s="90"/>
      <c r="I1823" s="72"/>
      <c r="J1823" s="6"/>
    </row>
    <row r="1824" spans="1:10" x14ac:dyDescent="0.3">
      <c r="A1824" s="6"/>
      <c r="B1824" s="72" t="s">
        <v>5817</v>
      </c>
      <c r="C1824" s="72"/>
      <c r="D1824" s="72" t="s">
        <v>5821</v>
      </c>
      <c r="E1824" s="72"/>
      <c r="F1824" s="72" t="s">
        <v>5820</v>
      </c>
      <c r="G1824" s="72"/>
      <c r="H1824" s="90" t="str">
        <f>CONCATENATE(B1824,".",D1824)</f>
        <v>T.97.0</v>
      </c>
      <c r="I1824" s="72" t="str">
        <f>F1824</f>
        <v>Private Haushalte mit Hauspersonal</v>
      </c>
      <c r="J1824" s="6"/>
    </row>
    <row r="1825" spans="1:10" x14ac:dyDescent="0.3">
      <c r="A1825" s="6"/>
      <c r="B1825" s="72" t="s">
        <v>5817</v>
      </c>
      <c r="C1825" s="72"/>
      <c r="D1825" s="72"/>
      <c r="E1825" s="72" t="s">
        <v>5822</v>
      </c>
      <c r="F1825" s="72" t="s">
        <v>5820</v>
      </c>
      <c r="G1825" s="72"/>
      <c r="H1825" s="90"/>
      <c r="I1825" s="72"/>
      <c r="J1825" s="6"/>
    </row>
    <row r="1826" spans="1:10" x14ac:dyDescent="0.3">
      <c r="A1826" s="6"/>
      <c r="B1826" s="72" t="s">
        <v>5817</v>
      </c>
      <c r="C1826" s="72"/>
      <c r="D1826" s="72"/>
      <c r="E1826" s="72" t="s">
        <v>5823</v>
      </c>
      <c r="F1826" s="72" t="s">
        <v>5820</v>
      </c>
      <c r="G1826" s="72"/>
      <c r="H1826" s="90"/>
      <c r="I1826" s="72"/>
      <c r="J1826" s="6"/>
    </row>
    <row r="1827" spans="1:10" x14ac:dyDescent="0.3">
      <c r="A1827" s="6"/>
      <c r="B1827" s="72" t="s">
        <v>5817</v>
      </c>
      <c r="C1827" s="72" t="s">
        <v>5824</v>
      </c>
      <c r="D1827" s="72"/>
      <c r="E1827" s="72"/>
      <c r="F1827" s="72" t="s">
        <v>5825</v>
      </c>
      <c r="G1827" s="72"/>
      <c r="H1827" s="90"/>
      <c r="I1827" s="72"/>
      <c r="J1827" s="6"/>
    </row>
    <row r="1828" spans="1:10" x14ac:dyDescent="0.3">
      <c r="A1828" s="6"/>
      <c r="B1828" s="72" t="s">
        <v>5817</v>
      </c>
      <c r="C1828" s="72"/>
      <c r="D1828" s="72" t="s">
        <v>5826</v>
      </c>
      <c r="E1828" s="72"/>
      <c r="F1828" s="72" t="s">
        <v>5827</v>
      </c>
      <c r="G1828" s="72"/>
      <c r="H1828" s="90" t="str">
        <f>CONCATENATE(B1828,".",D1828)</f>
        <v>T.98.1</v>
      </c>
      <c r="I1828" s="72" t="str">
        <f>F1828</f>
        <v>Herstellung von Waren durch private Haushalte für den Eigenbedarf ohne ausgeprägten Schwerpunkt</v>
      </c>
      <c r="J1828" s="6"/>
    </row>
    <row r="1829" spans="1:10" x14ac:dyDescent="0.3">
      <c r="A1829" s="6"/>
      <c r="B1829" s="72" t="s">
        <v>5817</v>
      </c>
      <c r="C1829" s="72"/>
      <c r="D1829" s="72"/>
      <c r="E1829" s="72" t="s">
        <v>5828</v>
      </c>
      <c r="F1829" s="72" t="s">
        <v>5827</v>
      </c>
      <c r="G1829" s="72"/>
      <c r="H1829" s="90"/>
      <c r="I1829" s="72"/>
      <c r="J1829" s="6"/>
    </row>
    <row r="1830" spans="1:10" x14ac:dyDescent="0.3">
      <c r="A1830" s="6"/>
      <c r="B1830" s="72" t="s">
        <v>5817</v>
      </c>
      <c r="C1830" s="72"/>
      <c r="D1830" s="72"/>
      <c r="E1830" s="72" t="s">
        <v>5829</v>
      </c>
      <c r="F1830" s="72" t="s">
        <v>5827</v>
      </c>
      <c r="G1830" s="72"/>
      <c r="H1830" s="90"/>
      <c r="I1830" s="72"/>
      <c r="J1830" s="6"/>
    </row>
    <row r="1831" spans="1:10" x14ac:dyDescent="0.3">
      <c r="A1831" s="6"/>
      <c r="B1831" s="72" t="s">
        <v>5817</v>
      </c>
      <c r="C1831" s="72"/>
      <c r="D1831" s="72" t="s">
        <v>5830</v>
      </c>
      <c r="E1831" s="72"/>
      <c r="F1831" s="72" t="s">
        <v>5831</v>
      </c>
      <c r="G1831" s="72"/>
      <c r="H1831" s="90" t="str">
        <f>CONCATENATE(B1831,".",D1831)</f>
        <v>T.98.2</v>
      </c>
      <c r="I1831" s="72" t="str">
        <f>F1831</f>
        <v>Erbringungen von Dienstleistungen durch private Haushalte für den Eigenbedarf ohne ausgeprägten Schwerpunkt</v>
      </c>
      <c r="J1831" s="6"/>
    </row>
    <row r="1832" spans="1:10" x14ac:dyDescent="0.3">
      <c r="A1832" s="6"/>
      <c r="B1832" s="72" t="s">
        <v>5817</v>
      </c>
      <c r="C1832" s="72"/>
      <c r="D1832" s="72"/>
      <c r="E1832" s="72" t="s">
        <v>5832</v>
      </c>
      <c r="F1832" s="72" t="s">
        <v>5831</v>
      </c>
      <c r="G1832" s="72"/>
      <c r="H1832" s="90"/>
      <c r="I1832" s="72"/>
      <c r="J1832" s="6"/>
    </row>
    <row r="1833" spans="1:10" x14ac:dyDescent="0.3">
      <c r="A1833" s="6"/>
      <c r="B1833" s="72" t="s">
        <v>5817</v>
      </c>
      <c r="C1833" s="72"/>
      <c r="D1833" s="72"/>
      <c r="E1833" s="72" t="s">
        <v>5833</v>
      </c>
      <c r="F1833" s="72" t="s">
        <v>5831</v>
      </c>
      <c r="G1833" s="72"/>
      <c r="H1833" s="90"/>
      <c r="I1833" s="72"/>
      <c r="J1833" s="6"/>
    </row>
    <row r="1834" spans="1:10" x14ac:dyDescent="0.3">
      <c r="A1834" s="6"/>
      <c r="B1834" s="72" t="s">
        <v>5834</v>
      </c>
      <c r="C1834" s="72"/>
      <c r="D1834" s="72"/>
      <c r="E1834" s="72"/>
      <c r="F1834" s="72" t="s">
        <v>5835</v>
      </c>
      <c r="G1834" s="72"/>
      <c r="H1834" s="90"/>
      <c r="I1834" s="72"/>
      <c r="J1834" s="6"/>
    </row>
    <row r="1835" spans="1:10" x14ac:dyDescent="0.3">
      <c r="A1835" s="6"/>
      <c r="B1835" s="72" t="s">
        <v>5834</v>
      </c>
      <c r="C1835" s="72" t="s">
        <v>5836</v>
      </c>
      <c r="D1835" s="72"/>
      <c r="E1835" s="72"/>
      <c r="F1835" s="72" t="s">
        <v>5837</v>
      </c>
      <c r="G1835" s="72"/>
      <c r="H1835" s="90"/>
      <c r="I1835" s="72"/>
      <c r="J1835" s="6"/>
    </row>
    <row r="1836" spans="1:10" x14ac:dyDescent="0.3">
      <c r="A1836" s="6"/>
      <c r="B1836" s="72" t="s">
        <v>5834</v>
      </c>
      <c r="C1836" s="72"/>
      <c r="D1836" s="72" t="s">
        <v>5838</v>
      </c>
      <c r="E1836" s="72"/>
      <c r="F1836" s="72" t="s">
        <v>5837</v>
      </c>
      <c r="G1836" s="72"/>
      <c r="H1836" s="90" t="str">
        <f>CONCATENATE(B1836,".",D1836)</f>
        <v>U.99.0</v>
      </c>
      <c r="I1836" s="72" t="str">
        <f>F1836</f>
        <v>Exterritoriale Organisationen und Körperschaften</v>
      </c>
      <c r="J1836" s="6"/>
    </row>
    <row r="1837" spans="1:10" x14ac:dyDescent="0.3">
      <c r="A1837" s="6"/>
      <c r="B1837" s="72" t="s">
        <v>5834</v>
      </c>
      <c r="C1837" s="72"/>
      <c r="D1837" s="72"/>
      <c r="E1837" s="72" t="s">
        <v>5839</v>
      </c>
      <c r="F1837" s="72" t="s">
        <v>5837</v>
      </c>
      <c r="G1837" s="72"/>
      <c r="H1837" s="90"/>
      <c r="I1837" s="72"/>
      <c r="J1837" s="6"/>
    </row>
    <row r="1838" spans="1:10" x14ac:dyDescent="0.3">
      <c r="A1838" s="6"/>
      <c r="B1838" s="72" t="s">
        <v>5834</v>
      </c>
      <c r="C1838" s="72"/>
      <c r="D1838" s="72"/>
      <c r="E1838" s="72" t="s">
        <v>5840</v>
      </c>
      <c r="F1838" s="72" t="s">
        <v>5837</v>
      </c>
      <c r="G1838" s="72"/>
      <c r="H1838" s="90"/>
      <c r="I1838" s="72"/>
      <c r="J1838" s="6"/>
    </row>
    <row r="1839" spans="1:10" x14ac:dyDescent="0.3">
      <c r="A1839" s="6"/>
      <c r="B1839" s="6"/>
      <c r="C1839" s="6"/>
      <c r="D1839" s="6"/>
      <c r="E1839" s="6"/>
      <c r="F1839" s="6"/>
      <c r="G1839" s="6"/>
      <c r="H1839" s="6"/>
      <c r="I1839" s="6"/>
      <c r="J1839" s="6"/>
    </row>
    <row r="1842" spans="8:8" x14ac:dyDescent="0.3">
      <c r="H1842" t="s">
        <v>5841</v>
      </c>
    </row>
    <row r="1843" spans="8:8" x14ac:dyDescent="0.3">
      <c r="H1843" t="s">
        <v>5842</v>
      </c>
    </row>
    <row r="1844" spans="8:8" x14ac:dyDescent="0.3">
      <c r="H1844" t="s">
        <v>5843</v>
      </c>
    </row>
    <row r="1845" spans="8:8" x14ac:dyDescent="0.3">
      <c r="H1845" t="s">
        <v>5844</v>
      </c>
    </row>
    <row r="1846" spans="8:8" x14ac:dyDescent="0.3">
      <c r="H1846" t="s">
        <v>5845</v>
      </c>
    </row>
    <row r="1847" spans="8:8" x14ac:dyDescent="0.3">
      <c r="H1847" t="s">
        <v>5846</v>
      </c>
    </row>
    <row r="1848" spans="8:8" x14ac:dyDescent="0.3">
      <c r="H1848" t="s">
        <v>5847</v>
      </c>
    </row>
    <row r="1849" spans="8:8" x14ac:dyDescent="0.3">
      <c r="H1849" t="s">
        <v>5848</v>
      </c>
    </row>
    <row r="1850" spans="8:8" x14ac:dyDescent="0.3">
      <c r="H1850" t="s">
        <v>5849</v>
      </c>
    </row>
    <row r="1851" spans="8:8" x14ac:dyDescent="0.3">
      <c r="H1851" t="s">
        <v>5850</v>
      </c>
    </row>
    <row r="1852" spans="8:8" x14ac:dyDescent="0.3">
      <c r="H1852" t="s">
        <v>5851</v>
      </c>
    </row>
    <row r="1853" spans="8:8" x14ac:dyDescent="0.3">
      <c r="H1853" t="s">
        <v>5852</v>
      </c>
    </row>
    <row r="1854" spans="8:8" x14ac:dyDescent="0.3">
      <c r="H1854" t="s">
        <v>5853</v>
      </c>
    </row>
    <row r="1855" spans="8:8" x14ac:dyDescent="0.3">
      <c r="H1855" t="s">
        <v>5854</v>
      </c>
    </row>
    <row r="1856" spans="8:8" x14ac:dyDescent="0.3">
      <c r="H1856" t="s">
        <v>5855</v>
      </c>
    </row>
    <row r="1857" spans="8:8" x14ac:dyDescent="0.3">
      <c r="H1857" t="s">
        <v>5856</v>
      </c>
    </row>
    <row r="1858" spans="8:8" x14ac:dyDescent="0.3">
      <c r="H1858" t="s">
        <v>5857</v>
      </c>
    </row>
    <row r="1859" spans="8:8" x14ac:dyDescent="0.3">
      <c r="H1859" t="s">
        <v>5858</v>
      </c>
    </row>
    <row r="1860" spans="8:8" x14ac:dyDescent="0.3">
      <c r="H1860" t="s">
        <v>1851</v>
      </c>
    </row>
    <row r="1861" spans="8:8" x14ac:dyDescent="0.3">
      <c r="H1861" t="s">
        <v>5859</v>
      </c>
    </row>
    <row r="1862" spans="8:8" x14ac:dyDescent="0.3">
      <c r="H1862" t="s">
        <v>5860</v>
      </c>
    </row>
    <row r="1863" spans="8:8" x14ac:dyDescent="0.3">
      <c r="H1863" t="s">
        <v>5861</v>
      </c>
    </row>
    <row r="1864" spans="8:8" x14ac:dyDescent="0.3">
      <c r="H1864" t="s">
        <v>5862</v>
      </c>
    </row>
    <row r="1865" spans="8:8" x14ac:dyDescent="0.3">
      <c r="H1865" t="s">
        <v>5863</v>
      </c>
    </row>
    <row r="1866" spans="8:8" x14ac:dyDescent="0.3">
      <c r="H1866" t="s">
        <v>5864</v>
      </c>
    </row>
    <row r="1867" spans="8:8" x14ac:dyDescent="0.3">
      <c r="H1867" t="s">
        <v>5865</v>
      </c>
    </row>
    <row r="1868" spans="8:8" x14ac:dyDescent="0.3">
      <c r="H1868" t="s">
        <v>5866</v>
      </c>
    </row>
    <row r="1869" spans="8:8" x14ac:dyDescent="0.3">
      <c r="H1869" t="s">
        <v>5867</v>
      </c>
    </row>
    <row r="1870" spans="8:8" x14ac:dyDescent="0.3">
      <c r="H1870" t="s">
        <v>5868</v>
      </c>
    </row>
    <row r="1871" spans="8:8" x14ac:dyDescent="0.3">
      <c r="H1871" t="s">
        <v>5869</v>
      </c>
    </row>
    <row r="1872" spans="8:8" x14ac:dyDescent="0.3">
      <c r="H1872" t="s">
        <v>5870</v>
      </c>
    </row>
    <row r="1873" spans="8:8" x14ac:dyDescent="0.3">
      <c r="H1873" t="s">
        <v>5871</v>
      </c>
    </row>
    <row r="1874" spans="8:8" x14ac:dyDescent="0.3">
      <c r="H1874" t="s">
        <v>5872</v>
      </c>
    </row>
    <row r="1875" spans="8:8" x14ac:dyDescent="0.3">
      <c r="H1875" t="s">
        <v>5873</v>
      </c>
    </row>
    <row r="1876" spans="8:8" x14ac:dyDescent="0.3">
      <c r="H1876" t="s">
        <v>5874</v>
      </c>
    </row>
    <row r="1877" spans="8:8" x14ac:dyDescent="0.3">
      <c r="H1877" t="s">
        <v>5875</v>
      </c>
    </row>
    <row r="1878" spans="8:8" x14ac:dyDescent="0.3">
      <c r="H1878" t="s">
        <v>5876</v>
      </c>
    </row>
    <row r="1879" spans="8:8" x14ac:dyDescent="0.3">
      <c r="H1879" t="s">
        <v>5877</v>
      </c>
    </row>
    <row r="1880" spans="8:8" x14ac:dyDescent="0.3">
      <c r="H1880" t="s">
        <v>5878</v>
      </c>
    </row>
    <row r="1881" spans="8:8" x14ac:dyDescent="0.3">
      <c r="H1881" t="s">
        <v>5879</v>
      </c>
    </row>
    <row r="1882" spans="8:8" x14ac:dyDescent="0.3">
      <c r="H1882" t="s">
        <v>5880</v>
      </c>
    </row>
    <row r="1883" spans="8:8" x14ac:dyDescent="0.3">
      <c r="H1883" t="s">
        <v>5881</v>
      </c>
    </row>
    <row r="1884" spans="8:8" x14ac:dyDescent="0.3">
      <c r="H1884" t="s">
        <v>5882</v>
      </c>
    </row>
    <row r="1885" spans="8:8" x14ac:dyDescent="0.3">
      <c r="H1885" t="s">
        <v>5883</v>
      </c>
    </row>
    <row r="1886" spans="8:8" x14ac:dyDescent="0.3">
      <c r="H1886" t="s">
        <v>5884</v>
      </c>
    </row>
    <row r="1887" spans="8:8" x14ac:dyDescent="0.3">
      <c r="H1887" t="s">
        <v>5885</v>
      </c>
    </row>
    <row r="1888" spans="8:8" x14ac:dyDescent="0.3">
      <c r="H1888" t="s">
        <v>5886</v>
      </c>
    </row>
    <row r="1889" spans="8:8" x14ac:dyDescent="0.3">
      <c r="H1889" t="s">
        <v>5887</v>
      </c>
    </row>
    <row r="1890" spans="8:8" x14ac:dyDescent="0.3">
      <c r="H1890" t="s">
        <v>5888</v>
      </c>
    </row>
    <row r="1891" spans="8:8" x14ac:dyDescent="0.3">
      <c r="H1891" t="s">
        <v>5889</v>
      </c>
    </row>
    <row r="1892" spans="8:8" x14ac:dyDescent="0.3">
      <c r="H1892" t="s">
        <v>5890</v>
      </c>
    </row>
    <row r="1893" spans="8:8" x14ac:dyDescent="0.3">
      <c r="H1893" t="s">
        <v>5891</v>
      </c>
    </row>
    <row r="1894" spans="8:8" x14ac:dyDescent="0.3">
      <c r="H1894" t="s">
        <v>5892</v>
      </c>
    </row>
    <row r="1895" spans="8:8" x14ac:dyDescent="0.3">
      <c r="H1895" t="s">
        <v>5893</v>
      </c>
    </row>
    <row r="1896" spans="8:8" x14ac:dyDescent="0.3">
      <c r="H1896" t="s">
        <v>5894</v>
      </c>
    </row>
    <row r="1897" spans="8:8" x14ac:dyDescent="0.3">
      <c r="H1897" t="s">
        <v>5895</v>
      </c>
    </row>
    <row r="1898" spans="8:8" x14ac:dyDescent="0.3">
      <c r="H1898" t="s">
        <v>5896</v>
      </c>
    </row>
    <row r="1899" spans="8:8" x14ac:dyDescent="0.3">
      <c r="H1899" t="s">
        <v>5897</v>
      </c>
    </row>
    <row r="1900" spans="8:8" x14ac:dyDescent="0.3">
      <c r="H1900" t="s">
        <v>5898</v>
      </c>
    </row>
    <row r="1901" spans="8:8" x14ac:dyDescent="0.3">
      <c r="H1901" t="s">
        <v>5899</v>
      </c>
    </row>
    <row r="1902" spans="8:8" x14ac:dyDescent="0.3">
      <c r="H1902" t="s">
        <v>5900</v>
      </c>
    </row>
    <row r="1903" spans="8:8" x14ac:dyDescent="0.3">
      <c r="H1903" t="s">
        <v>5901</v>
      </c>
    </row>
    <row r="1904" spans="8:8" x14ac:dyDescent="0.3">
      <c r="H1904" t="s">
        <v>5902</v>
      </c>
    </row>
    <row r="1905" spans="8:8" x14ac:dyDescent="0.3">
      <c r="H1905" t="s">
        <v>5903</v>
      </c>
    </row>
    <row r="1906" spans="8:8" x14ac:dyDescent="0.3">
      <c r="H1906" t="s">
        <v>5904</v>
      </c>
    </row>
    <row r="1907" spans="8:8" x14ac:dyDescent="0.3">
      <c r="H1907" t="s">
        <v>5905</v>
      </c>
    </row>
    <row r="1908" spans="8:8" x14ac:dyDescent="0.3">
      <c r="H1908" t="s">
        <v>5906</v>
      </c>
    </row>
    <row r="1909" spans="8:8" x14ac:dyDescent="0.3">
      <c r="H1909" t="s">
        <v>5907</v>
      </c>
    </row>
    <row r="1910" spans="8:8" x14ac:dyDescent="0.3">
      <c r="H1910" t="s">
        <v>5908</v>
      </c>
    </row>
    <row r="1911" spans="8:8" x14ac:dyDescent="0.3">
      <c r="H1911" t="s">
        <v>5909</v>
      </c>
    </row>
    <row r="1912" spans="8:8" x14ac:dyDescent="0.3">
      <c r="H1912" t="s">
        <v>5910</v>
      </c>
    </row>
    <row r="1913" spans="8:8" x14ac:dyDescent="0.3">
      <c r="H1913" t="s">
        <v>5911</v>
      </c>
    </row>
    <row r="1914" spans="8:8" x14ac:dyDescent="0.3">
      <c r="H1914" t="s">
        <v>5912</v>
      </c>
    </row>
    <row r="1915" spans="8:8" x14ac:dyDescent="0.3">
      <c r="H1915" t="s">
        <v>5913</v>
      </c>
    </row>
    <row r="1916" spans="8:8" x14ac:dyDescent="0.3">
      <c r="H1916" t="s">
        <v>5914</v>
      </c>
    </row>
    <row r="1917" spans="8:8" x14ac:dyDescent="0.3">
      <c r="H1917" t="s">
        <v>5915</v>
      </c>
    </row>
    <row r="1918" spans="8:8" x14ac:dyDescent="0.3">
      <c r="H1918" t="s">
        <v>5916</v>
      </c>
    </row>
    <row r="1919" spans="8:8" x14ac:dyDescent="0.3">
      <c r="H1919" t="s">
        <v>5917</v>
      </c>
    </row>
    <row r="1920" spans="8:8" x14ac:dyDescent="0.3">
      <c r="H1920" t="s">
        <v>5918</v>
      </c>
    </row>
    <row r="1921" spans="8:8" x14ac:dyDescent="0.3">
      <c r="H1921" t="s">
        <v>5919</v>
      </c>
    </row>
    <row r="1922" spans="8:8" x14ac:dyDescent="0.3">
      <c r="H1922" t="s">
        <v>5920</v>
      </c>
    </row>
    <row r="1923" spans="8:8" x14ac:dyDescent="0.3">
      <c r="H1923" t="s">
        <v>5921</v>
      </c>
    </row>
    <row r="1924" spans="8:8" x14ac:dyDescent="0.3">
      <c r="H1924" t="s">
        <v>5922</v>
      </c>
    </row>
    <row r="1925" spans="8:8" x14ac:dyDescent="0.3">
      <c r="H1925" t="s">
        <v>5923</v>
      </c>
    </row>
    <row r="1926" spans="8:8" x14ac:dyDescent="0.3">
      <c r="H1926" t="s">
        <v>5924</v>
      </c>
    </row>
    <row r="1927" spans="8:8" x14ac:dyDescent="0.3">
      <c r="H1927" t="s">
        <v>5925</v>
      </c>
    </row>
    <row r="1928" spans="8:8" x14ac:dyDescent="0.3">
      <c r="H1928" t="s">
        <v>5926</v>
      </c>
    </row>
    <row r="1929" spans="8:8" x14ac:dyDescent="0.3">
      <c r="H1929" t="s">
        <v>5927</v>
      </c>
    </row>
    <row r="1930" spans="8:8" x14ac:dyDescent="0.3">
      <c r="H1930" t="s">
        <v>5928</v>
      </c>
    </row>
    <row r="1931" spans="8:8" x14ac:dyDescent="0.3">
      <c r="H1931" t="s">
        <v>5929</v>
      </c>
    </row>
    <row r="1932" spans="8:8" x14ac:dyDescent="0.3">
      <c r="H1932" t="s">
        <v>5930</v>
      </c>
    </row>
    <row r="1933" spans="8:8" x14ac:dyDescent="0.3">
      <c r="H1933" t="s">
        <v>5931</v>
      </c>
    </row>
    <row r="1934" spans="8:8" x14ac:dyDescent="0.3">
      <c r="H1934" t="s">
        <v>5932</v>
      </c>
    </row>
    <row r="1935" spans="8:8" x14ac:dyDescent="0.3">
      <c r="H1935" t="s">
        <v>5933</v>
      </c>
    </row>
    <row r="1936" spans="8:8" x14ac:dyDescent="0.3">
      <c r="H1936" t="s">
        <v>5934</v>
      </c>
    </row>
    <row r="1937" spans="8:8" x14ac:dyDescent="0.3">
      <c r="H1937" t="s">
        <v>5935</v>
      </c>
    </row>
    <row r="1938" spans="8:8" x14ac:dyDescent="0.3">
      <c r="H1938" t="s">
        <v>5936</v>
      </c>
    </row>
    <row r="1939" spans="8:8" x14ac:dyDescent="0.3">
      <c r="H1939" t="s">
        <v>5937</v>
      </c>
    </row>
    <row r="1940" spans="8:8" x14ac:dyDescent="0.3">
      <c r="H1940" t="s">
        <v>5938</v>
      </c>
    </row>
    <row r="1941" spans="8:8" x14ac:dyDescent="0.3">
      <c r="H1941" t="s">
        <v>5939</v>
      </c>
    </row>
    <row r="1942" spans="8:8" x14ac:dyDescent="0.3">
      <c r="H1942" t="s">
        <v>5940</v>
      </c>
    </row>
    <row r="1943" spans="8:8" x14ac:dyDescent="0.3">
      <c r="H1943" t="s">
        <v>5941</v>
      </c>
    </row>
    <row r="1944" spans="8:8" x14ac:dyDescent="0.3">
      <c r="H1944" t="s">
        <v>5942</v>
      </c>
    </row>
    <row r="1945" spans="8:8" x14ac:dyDescent="0.3">
      <c r="H1945" t="s">
        <v>5943</v>
      </c>
    </row>
    <row r="1946" spans="8:8" x14ac:dyDescent="0.3">
      <c r="H1946" t="s">
        <v>5944</v>
      </c>
    </row>
    <row r="1947" spans="8:8" x14ac:dyDescent="0.3">
      <c r="H1947" t="s">
        <v>5945</v>
      </c>
    </row>
    <row r="1948" spans="8:8" x14ac:dyDescent="0.3">
      <c r="H1948" t="s">
        <v>5946</v>
      </c>
    </row>
    <row r="1949" spans="8:8" x14ac:dyDescent="0.3">
      <c r="H1949" t="s">
        <v>5947</v>
      </c>
    </row>
    <row r="1950" spans="8:8" x14ac:dyDescent="0.3">
      <c r="H1950" t="s">
        <v>5948</v>
      </c>
    </row>
    <row r="1951" spans="8:8" x14ac:dyDescent="0.3">
      <c r="H1951" t="s">
        <v>5949</v>
      </c>
    </row>
    <row r="1952" spans="8:8" x14ac:dyDescent="0.3">
      <c r="H1952" t="s">
        <v>5950</v>
      </c>
    </row>
    <row r="1953" spans="8:8" x14ac:dyDescent="0.3">
      <c r="H1953" t="s">
        <v>5951</v>
      </c>
    </row>
    <row r="1954" spans="8:8" x14ac:dyDescent="0.3">
      <c r="H1954" t="s">
        <v>5952</v>
      </c>
    </row>
    <row r="1955" spans="8:8" x14ac:dyDescent="0.3">
      <c r="H1955" t="s">
        <v>5953</v>
      </c>
    </row>
    <row r="1956" spans="8:8" x14ac:dyDescent="0.3">
      <c r="H1956" t="s">
        <v>5954</v>
      </c>
    </row>
    <row r="1957" spans="8:8" x14ac:dyDescent="0.3">
      <c r="H1957" t="s">
        <v>5955</v>
      </c>
    </row>
    <row r="1958" spans="8:8" x14ac:dyDescent="0.3">
      <c r="H1958" t="s">
        <v>5956</v>
      </c>
    </row>
    <row r="1959" spans="8:8" x14ac:dyDescent="0.3">
      <c r="H1959" t="s">
        <v>5957</v>
      </c>
    </row>
    <row r="1960" spans="8:8" x14ac:dyDescent="0.3">
      <c r="H1960" t="s">
        <v>5958</v>
      </c>
    </row>
    <row r="1961" spans="8:8" x14ac:dyDescent="0.3">
      <c r="H1961" t="s">
        <v>5959</v>
      </c>
    </row>
    <row r="1962" spans="8:8" x14ac:dyDescent="0.3">
      <c r="H1962" t="s">
        <v>5960</v>
      </c>
    </row>
    <row r="1963" spans="8:8" x14ac:dyDescent="0.3">
      <c r="H1963" t="s">
        <v>5961</v>
      </c>
    </row>
    <row r="1964" spans="8:8" x14ac:dyDescent="0.3">
      <c r="H1964" t="s">
        <v>5962</v>
      </c>
    </row>
    <row r="1965" spans="8:8" x14ac:dyDescent="0.3">
      <c r="H1965" t="s">
        <v>5963</v>
      </c>
    </row>
    <row r="1966" spans="8:8" x14ac:dyDescent="0.3">
      <c r="H1966" t="s">
        <v>5964</v>
      </c>
    </row>
    <row r="1967" spans="8:8" x14ac:dyDescent="0.3">
      <c r="H1967" t="s">
        <v>5965</v>
      </c>
    </row>
    <row r="1968" spans="8:8" x14ac:dyDescent="0.3">
      <c r="H1968" t="s">
        <v>5966</v>
      </c>
    </row>
    <row r="1969" spans="8:8" x14ac:dyDescent="0.3">
      <c r="H1969" t="s">
        <v>5967</v>
      </c>
    </row>
    <row r="1970" spans="8:8" x14ac:dyDescent="0.3">
      <c r="H1970" t="s">
        <v>5968</v>
      </c>
    </row>
    <row r="1971" spans="8:8" x14ac:dyDescent="0.3">
      <c r="H1971" t="s">
        <v>5969</v>
      </c>
    </row>
    <row r="1972" spans="8:8" x14ac:dyDescent="0.3">
      <c r="H1972" t="s">
        <v>5970</v>
      </c>
    </row>
    <row r="1973" spans="8:8" x14ac:dyDescent="0.3">
      <c r="H1973" t="s">
        <v>5971</v>
      </c>
    </row>
    <row r="1974" spans="8:8" x14ac:dyDescent="0.3">
      <c r="H1974" t="s">
        <v>5972</v>
      </c>
    </row>
    <row r="1975" spans="8:8" x14ac:dyDescent="0.3">
      <c r="H1975" t="s">
        <v>5973</v>
      </c>
    </row>
    <row r="1976" spans="8:8" x14ac:dyDescent="0.3">
      <c r="H1976" t="s">
        <v>5974</v>
      </c>
    </row>
    <row r="1977" spans="8:8" x14ac:dyDescent="0.3">
      <c r="H1977" t="s">
        <v>5975</v>
      </c>
    </row>
    <row r="1978" spans="8:8" x14ac:dyDescent="0.3">
      <c r="H1978" t="s">
        <v>5976</v>
      </c>
    </row>
    <row r="1979" spans="8:8" x14ac:dyDescent="0.3">
      <c r="H1979" t="s">
        <v>5977</v>
      </c>
    </row>
    <row r="1980" spans="8:8" x14ac:dyDescent="0.3">
      <c r="H1980" t="s">
        <v>5978</v>
      </c>
    </row>
    <row r="1981" spans="8:8" x14ac:dyDescent="0.3">
      <c r="H1981" t="s">
        <v>5979</v>
      </c>
    </row>
    <row r="1982" spans="8:8" x14ac:dyDescent="0.3">
      <c r="H1982" t="s">
        <v>5980</v>
      </c>
    </row>
    <row r="1983" spans="8:8" x14ac:dyDescent="0.3">
      <c r="H1983" t="s">
        <v>5981</v>
      </c>
    </row>
    <row r="1984" spans="8:8" x14ac:dyDescent="0.3">
      <c r="H1984" t="s">
        <v>5982</v>
      </c>
    </row>
    <row r="1985" spans="8:8" x14ac:dyDescent="0.3">
      <c r="H1985" t="s">
        <v>5983</v>
      </c>
    </row>
    <row r="1986" spans="8:8" x14ac:dyDescent="0.3">
      <c r="H1986" t="s">
        <v>5984</v>
      </c>
    </row>
    <row r="1987" spans="8:8" x14ac:dyDescent="0.3">
      <c r="H1987" t="s">
        <v>5985</v>
      </c>
    </row>
    <row r="1988" spans="8:8" x14ac:dyDescent="0.3">
      <c r="H1988" t="s">
        <v>5986</v>
      </c>
    </row>
    <row r="1989" spans="8:8" x14ac:dyDescent="0.3">
      <c r="H1989" t="s">
        <v>5987</v>
      </c>
    </row>
    <row r="1990" spans="8:8" x14ac:dyDescent="0.3">
      <c r="H1990" t="s">
        <v>5988</v>
      </c>
    </row>
    <row r="1991" spans="8:8" x14ac:dyDescent="0.3">
      <c r="H1991" t="s">
        <v>5989</v>
      </c>
    </row>
    <row r="1992" spans="8:8" x14ac:dyDescent="0.3">
      <c r="H1992" t="s">
        <v>5990</v>
      </c>
    </row>
    <row r="1993" spans="8:8" x14ac:dyDescent="0.3">
      <c r="H1993" t="s">
        <v>5991</v>
      </c>
    </row>
    <row r="1994" spans="8:8" x14ac:dyDescent="0.3">
      <c r="H1994" t="s">
        <v>5992</v>
      </c>
    </row>
    <row r="1995" spans="8:8" x14ac:dyDescent="0.3">
      <c r="H1995" t="s">
        <v>5993</v>
      </c>
    </row>
    <row r="1996" spans="8:8" x14ac:dyDescent="0.3">
      <c r="H1996" t="s">
        <v>5994</v>
      </c>
    </row>
    <row r="1997" spans="8:8" x14ac:dyDescent="0.3">
      <c r="H1997" t="s">
        <v>5995</v>
      </c>
    </row>
    <row r="1998" spans="8:8" x14ac:dyDescent="0.3">
      <c r="H1998" t="s">
        <v>5996</v>
      </c>
    </row>
    <row r="1999" spans="8:8" x14ac:dyDescent="0.3">
      <c r="H1999" t="s">
        <v>5997</v>
      </c>
    </row>
    <row r="2000" spans="8:8" x14ac:dyDescent="0.3">
      <c r="H2000" t="s">
        <v>5998</v>
      </c>
    </row>
    <row r="2001" spans="8:8" x14ac:dyDescent="0.3">
      <c r="H2001" t="s">
        <v>5999</v>
      </c>
    </row>
    <row r="2002" spans="8:8" x14ac:dyDescent="0.3">
      <c r="H2002" t="s">
        <v>6000</v>
      </c>
    </row>
    <row r="2003" spans="8:8" x14ac:dyDescent="0.3">
      <c r="H2003" t="s">
        <v>6001</v>
      </c>
    </row>
    <row r="2004" spans="8:8" x14ac:dyDescent="0.3">
      <c r="H2004" t="s">
        <v>6002</v>
      </c>
    </row>
    <row r="2005" spans="8:8" x14ac:dyDescent="0.3">
      <c r="H2005" t="s">
        <v>6003</v>
      </c>
    </row>
    <row r="2006" spans="8:8" x14ac:dyDescent="0.3">
      <c r="H2006" t="s">
        <v>6004</v>
      </c>
    </row>
    <row r="2007" spans="8:8" x14ac:dyDescent="0.3">
      <c r="H2007" t="s">
        <v>6005</v>
      </c>
    </row>
    <row r="2008" spans="8:8" x14ac:dyDescent="0.3">
      <c r="H2008" t="s">
        <v>6006</v>
      </c>
    </row>
    <row r="2009" spans="8:8" x14ac:dyDescent="0.3">
      <c r="H2009" t="s">
        <v>6007</v>
      </c>
    </row>
    <row r="2010" spans="8:8" x14ac:dyDescent="0.3">
      <c r="H2010" t="s">
        <v>6008</v>
      </c>
    </row>
    <row r="2011" spans="8:8" x14ac:dyDescent="0.3">
      <c r="H2011" t="s">
        <v>6009</v>
      </c>
    </row>
    <row r="2012" spans="8:8" x14ac:dyDescent="0.3">
      <c r="H2012" t="s">
        <v>6010</v>
      </c>
    </row>
    <row r="2013" spans="8:8" x14ac:dyDescent="0.3">
      <c r="H2013" t="s">
        <v>6011</v>
      </c>
    </row>
    <row r="2014" spans="8:8" x14ac:dyDescent="0.3">
      <c r="H2014" t="s">
        <v>6012</v>
      </c>
    </row>
    <row r="2015" spans="8:8" x14ac:dyDescent="0.3">
      <c r="H2015" t="s">
        <v>6013</v>
      </c>
    </row>
    <row r="2016" spans="8:8" x14ac:dyDescent="0.3">
      <c r="H2016" t="s">
        <v>6014</v>
      </c>
    </row>
    <row r="2017" spans="8:8" x14ac:dyDescent="0.3">
      <c r="H2017" t="s">
        <v>6015</v>
      </c>
    </row>
    <row r="2018" spans="8:8" x14ac:dyDescent="0.3">
      <c r="H2018" t="s">
        <v>6016</v>
      </c>
    </row>
    <row r="2019" spans="8:8" x14ac:dyDescent="0.3">
      <c r="H2019" t="s">
        <v>6017</v>
      </c>
    </row>
    <row r="2020" spans="8:8" x14ac:dyDescent="0.3">
      <c r="H2020" t="s">
        <v>6018</v>
      </c>
    </row>
    <row r="2021" spans="8:8" x14ac:dyDescent="0.3">
      <c r="H2021" t="s">
        <v>6019</v>
      </c>
    </row>
    <row r="2022" spans="8:8" x14ac:dyDescent="0.3">
      <c r="H2022" t="s">
        <v>6020</v>
      </c>
    </row>
    <row r="2023" spans="8:8" x14ac:dyDescent="0.3">
      <c r="H2023" t="s">
        <v>6021</v>
      </c>
    </row>
    <row r="2024" spans="8:8" x14ac:dyDescent="0.3">
      <c r="H2024" t="s">
        <v>6022</v>
      </c>
    </row>
    <row r="2025" spans="8:8" x14ac:dyDescent="0.3">
      <c r="H2025" t="s">
        <v>6023</v>
      </c>
    </row>
    <row r="2026" spans="8:8" x14ac:dyDescent="0.3">
      <c r="H2026" t="s">
        <v>6024</v>
      </c>
    </row>
    <row r="2027" spans="8:8" x14ac:dyDescent="0.3">
      <c r="H2027" t="s">
        <v>6025</v>
      </c>
    </row>
    <row r="2028" spans="8:8" x14ac:dyDescent="0.3">
      <c r="H2028" t="s">
        <v>6026</v>
      </c>
    </row>
    <row r="2029" spans="8:8" x14ac:dyDescent="0.3">
      <c r="H2029" t="s">
        <v>6027</v>
      </c>
    </row>
    <row r="2030" spans="8:8" x14ac:dyDescent="0.3">
      <c r="H2030" t="s">
        <v>6028</v>
      </c>
    </row>
    <row r="2031" spans="8:8" x14ac:dyDescent="0.3">
      <c r="H2031" t="s">
        <v>6029</v>
      </c>
    </row>
    <row r="2032" spans="8:8" x14ac:dyDescent="0.3">
      <c r="H2032" t="s">
        <v>6030</v>
      </c>
    </row>
    <row r="2033" spans="8:8" x14ac:dyDescent="0.3">
      <c r="H2033" t="s">
        <v>6031</v>
      </c>
    </row>
    <row r="2034" spans="8:8" x14ac:dyDescent="0.3">
      <c r="H2034" t="s">
        <v>6032</v>
      </c>
    </row>
    <row r="2035" spans="8:8" x14ac:dyDescent="0.3">
      <c r="H2035" t="s">
        <v>6033</v>
      </c>
    </row>
    <row r="2036" spans="8:8" x14ac:dyDescent="0.3">
      <c r="H2036" t="s">
        <v>6034</v>
      </c>
    </row>
    <row r="2037" spans="8:8" x14ac:dyDescent="0.3">
      <c r="H2037" t="s">
        <v>6035</v>
      </c>
    </row>
    <row r="2038" spans="8:8" x14ac:dyDescent="0.3">
      <c r="H2038" t="s">
        <v>6036</v>
      </c>
    </row>
    <row r="2039" spans="8:8" x14ac:dyDescent="0.3">
      <c r="H2039" t="s">
        <v>6037</v>
      </c>
    </row>
    <row r="2040" spans="8:8" x14ac:dyDescent="0.3">
      <c r="H2040" t="s">
        <v>6038</v>
      </c>
    </row>
    <row r="2041" spans="8:8" x14ac:dyDescent="0.3">
      <c r="H2041" t="s">
        <v>6039</v>
      </c>
    </row>
    <row r="2042" spans="8:8" x14ac:dyDescent="0.3">
      <c r="H2042" t="s">
        <v>6040</v>
      </c>
    </row>
    <row r="2043" spans="8:8" x14ac:dyDescent="0.3">
      <c r="H2043" t="s">
        <v>6041</v>
      </c>
    </row>
    <row r="2044" spans="8:8" x14ac:dyDescent="0.3">
      <c r="H2044" t="s">
        <v>6042</v>
      </c>
    </row>
    <row r="2045" spans="8:8" x14ac:dyDescent="0.3">
      <c r="H2045" t="s">
        <v>6043</v>
      </c>
    </row>
    <row r="2046" spans="8:8" x14ac:dyDescent="0.3">
      <c r="H2046" t="s">
        <v>6044</v>
      </c>
    </row>
    <row r="2047" spans="8:8" x14ac:dyDescent="0.3">
      <c r="H2047" t="s">
        <v>6045</v>
      </c>
    </row>
    <row r="2048" spans="8:8" x14ac:dyDescent="0.3">
      <c r="H2048" t="s">
        <v>6046</v>
      </c>
    </row>
    <row r="2049" spans="8:8" x14ac:dyDescent="0.3">
      <c r="H2049" t="s">
        <v>6047</v>
      </c>
    </row>
    <row r="2050" spans="8:8" x14ac:dyDescent="0.3">
      <c r="H2050" t="s">
        <v>6048</v>
      </c>
    </row>
    <row r="2051" spans="8:8" x14ac:dyDescent="0.3">
      <c r="H2051" t="s">
        <v>6049</v>
      </c>
    </row>
    <row r="2052" spans="8:8" x14ac:dyDescent="0.3">
      <c r="H2052" t="s">
        <v>6050</v>
      </c>
    </row>
    <row r="2053" spans="8:8" x14ac:dyDescent="0.3">
      <c r="H2053" t="s">
        <v>6051</v>
      </c>
    </row>
    <row r="2054" spans="8:8" x14ac:dyDescent="0.3">
      <c r="H2054" t="s">
        <v>6052</v>
      </c>
    </row>
    <row r="2055" spans="8:8" x14ac:dyDescent="0.3">
      <c r="H2055" t="s">
        <v>6053</v>
      </c>
    </row>
    <row r="2056" spans="8:8" x14ac:dyDescent="0.3">
      <c r="H2056" t="s">
        <v>6054</v>
      </c>
    </row>
    <row r="2057" spans="8:8" x14ac:dyDescent="0.3">
      <c r="H2057" t="s">
        <v>6055</v>
      </c>
    </row>
    <row r="2058" spans="8:8" x14ac:dyDescent="0.3">
      <c r="H2058" t="s">
        <v>6056</v>
      </c>
    </row>
    <row r="2059" spans="8:8" x14ac:dyDescent="0.3">
      <c r="H2059" t="s">
        <v>6057</v>
      </c>
    </row>
    <row r="2060" spans="8:8" x14ac:dyDescent="0.3">
      <c r="H2060" t="s">
        <v>6058</v>
      </c>
    </row>
    <row r="2061" spans="8:8" x14ac:dyDescent="0.3">
      <c r="H2061" t="s">
        <v>6059</v>
      </c>
    </row>
    <row r="2062" spans="8:8" x14ac:dyDescent="0.3">
      <c r="H2062" t="s">
        <v>6060</v>
      </c>
    </row>
    <row r="2063" spans="8:8" x14ac:dyDescent="0.3">
      <c r="H2063" t="s">
        <v>6061</v>
      </c>
    </row>
    <row r="2064" spans="8:8" x14ac:dyDescent="0.3">
      <c r="H2064" t="s">
        <v>6062</v>
      </c>
    </row>
    <row r="2065" spans="8:8" x14ac:dyDescent="0.3">
      <c r="H2065" t="s">
        <v>6063</v>
      </c>
    </row>
    <row r="2066" spans="8:8" x14ac:dyDescent="0.3">
      <c r="H2066" t="s">
        <v>6064</v>
      </c>
    </row>
    <row r="2067" spans="8:8" x14ac:dyDescent="0.3">
      <c r="H2067" t="s">
        <v>6065</v>
      </c>
    </row>
    <row r="2068" spans="8:8" x14ac:dyDescent="0.3">
      <c r="H2068" t="s">
        <v>6066</v>
      </c>
    </row>
    <row r="2069" spans="8:8" x14ac:dyDescent="0.3">
      <c r="H2069" t="s">
        <v>6067</v>
      </c>
    </row>
    <row r="2070" spans="8:8" x14ac:dyDescent="0.3">
      <c r="H2070" t="s">
        <v>6068</v>
      </c>
    </row>
    <row r="2071" spans="8:8" x14ac:dyDescent="0.3">
      <c r="H2071" t="s">
        <v>6069</v>
      </c>
    </row>
    <row r="2072" spans="8:8" x14ac:dyDescent="0.3">
      <c r="H2072" t="s">
        <v>6070</v>
      </c>
    </row>
    <row r="2073" spans="8:8" x14ac:dyDescent="0.3">
      <c r="H2073" t="s">
        <v>6071</v>
      </c>
    </row>
    <row r="2074" spans="8:8" x14ac:dyDescent="0.3">
      <c r="H2074" t="s">
        <v>6072</v>
      </c>
    </row>
    <row r="2075" spans="8:8" x14ac:dyDescent="0.3">
      <c r="H2075" t="s">
        <v>6073</v>
      </c>
    </row>
    <row r="2076" spans="8:8" x14ac:dyDescent="0.3">
      <c r="H2076" t="s">
        <v>6074</v>
      </c>
    </row>
    <row r="2077" spans="8:8" x14ac:dyDescent="0.3">
      <c r="H2077" t="s">
        <v>6075</v>
      </c>
    </row>
    <row r="2078" spans="8:8" x14ac:dyDescent="0.3">
      <c r="H2078" t="s">
        <v>6076</v>
      </c>
    </row>
    <row r="2079" spans="8:8" x14ac:dyDescent="0.3">
      <c r="H2079" t="s">
        <v>6077</v>
      </c>
    </row>
    <row r="2080" spans="8:8" x14ac:dyDescent="0.3">
      <c r="H2080" t="s">
        <v>6078</v>
      </c>
    </row>
    <row r="2081" spans="8:8" x14ac:dyDescent="0.3">
      <c r="H2081" t="s">
        <v>6079</v>
      </c>
    </row>
    <row r="2082" spans="8:8" x14ac:dyDescent="0.3">
      <c r="H2082" t="s">
        <v>6080</v>
      </c>
    </row>
    <row r="2083" spans="8:8" x14ac:dyDescent="0.3">
      <c r="H2083" t="s">
        <v>6081</v>
      </c>
    </row>
    <row r="2084" spans="8:8" x14ac:dyDescent="0.3">
      <c r="H2084" t="s">
        <v>6082</v>
      </c>
    </row>
    <row r="2085" spans="8:8" x14ac:dyDescent="0.3">
      <c r="H2085" t="s">
        <v>6083</v>
      </c>
    </row>
    <row r="2086" spans="8:8" x14ac:dyDescent="0.3">
      <c r="H2086" t="s">
        <v>6084</v>
      </c>
    </row>
    <row r="2087" spans="8:8" x14ac:dyDescent="0.3">
      <c r="H2087" t="s">
        <v>6085</v>
      </c>
    </row>
    <row r="2088" spans="8:8" x14ac:dyDescent="0.3">
      <c r="H2088" t="s">
        <v>6086</v>
      </c>
    </row>
    <row r="2089" spans="8:8" x14ac:dyDescent="0.3">
      <c r="H2089" t="s">
        <v>6087</v>
      </c>
    </row>
    <row r="2090" spans="8:8" x14ac:dyDescent="0.3">
      <c r="H2090" t="s">
        <v>6088</v>
      </c>
    </row>
    <row r="2091" spans="8:8" x14ac:dyDescent="0.3">
      <c r="H2091" t="s">
        <v>6089</v>
      </c>
    </row>
    <row r="2092" spans="8:8" x14ac:dyDescent="0.3">
      <c r="H2092" t="s">
        <v>6090</v>
      </c>
    </row>
    <row r="2093" spans="8:8" x14ac:dyDescent="0.3">
      <c r="H2093" t="s">
        <v>6091</v>
      </c>
    </row>
    <row r="2094" spans="8:8" x14ac:dyDescent="0.3">
      <c r="H2094" t="s">
        <v>6092</v>
      </c>
    </row>
    <row r="2095" spans="8:8" x14ac:dyDescent="0.3">
      <c r="H2095" t="s">
        <v>6093</v>
      </c>
    </row>
    <row r="2096" spans="8:8" x14ac:dyDescent="0.3">
      <c r="H2096" t="s">
        <v>6094</v>
      </c>
    </row>
    <row r="2097" spans="8:8" x14ac:dyDescent="0.3">
      <c r="H2097" t="s">
        <v>6095</v>
      </c>
    </row>
    <row r="2098" spans="8:8" x14ac:dyDescent="0.3">
      <c r="H2098" t="s">
        <v>6096</v>
      </c>
    </row>
    <row r="2099" spans="8:8" x14ac:dyDescent="0.3">
      <c r="H2099" t="s">
        <v>6097</v>
      </c>
    </row>
    <row r="2100" spans="8:8" x14ac:dyDescent="0.3">
      <c r="H2100" t="s">
        <v>6098</v>
      </c>
    </row>
    <row r="2101" spans="8:8" x14ac:dyDescent="0.3">
      <c r="H2101" t="s">
        <v>6099</v>
      </c>
    </row>
    <row r="2102" spans="8:8" x14ac:dyDescent="0.3">
      <c r="H2102" t="s">
        <v>6100</v>
      </c>
    </row>
    <row r="2103" spans="8:8" x14ac:dyDescent="0.3">
      <c r="H2103" t="s">
        <v>6101</v>
      </c>
    </row>
    <row r="2104" spans="8:8" x14ac:dyDescent="0.3">
      <c r="H2104" t="s">
        <v>6102</v>
      </c>
    </row>
    <row r="2105" spans="8:8" x14ac:dyDescent="0.3">
      <c r="H2105" t="s">
        <v>6103</v>
      </c>
    </row>
    <row r="2106" spans="8:8" x14ac:dyDescent="0.3">
      <c r="H2106" t="s">
        <v>6104</v>
      </c>
    </row>
    <row r="2107" spans="8:8" x14ac:dyDescent="0.3">
      <c r="H2107" t="s">
        <v>6105</v>
      </c>
    </row>
    <row r="2108" spans="8:8" x14ac:dyDescent="0.3">
      <c r="H2108" t="s">
        <v>6106</v>
      </c>
    </row>
    <row r="2109" spans="8:8" x14ac:dyDescent="0.3">
      <c r="H2109" t="s">
        <v>6107</v>
      </c>
    </row>
    <row r="2110" spans="8:8" x14ac:dyDescent="0.3">
      <c r="H2110" t="s">
        <v>6108</v>
      </c>
    </row>
    <row r="2111" spans="8:8" x14ac:dyDescent="0.3">
      <c r="H2111" t="s">
        <v>6109</v>
      </c>
    </row>
    <row r="2112" spans="8:8" x14ac:dyDescent="0.3">
      <c r="H2112" t="s">
        <v>6110</v>
      </c>
    </row>
    <row r="2113" spans="8:8" x14ac:dyDescent="0.3">
      <c r="H2113" t="s">
        <v>6111</v>
      </c>
    </row>
    <row r="2114" spans="8:8" x14ac:dyDescent="0.3">
      <c r="H2114" t="s">
        <v>6112</v>
      </c>
    </row>
  </sheetData>
  <sheetProtection sheet="1" objects="1" scenarios="1"/>
  <autoFilter ref="B2:I1838"/>
  <mergeCells count="2">
    <mergeCell ref="B2:E2"/>
    <mergeCell ref="H2:I2"/>
  </mergeCell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04"/>
  <sheetViews>
    <sheetView workbookViewId="0">
      <pane ySplit="2" topLeftCell="A3" activePane="bottomLeft" state="frozen"/>
      <selection pane="bottomLeft" activeCell="B2" sqref="B2"/>
    </sheetView>
  </sheetViews>
  <sheetFormatPr baseColWidth="10" defaultRowHeight="14.4" x14ac:dyDescent="0.3"/>
  <cols>
    <col min="1" max="1" width="2" style="96" bestFit="1" customWidth="1"/>
    <col min="2" max="2" width="7.21875" bestFit="1" customWidth="1"/>
    <col min="3" max="3" width="27.44140625" bestFit="1" customWidth="1"/>
    <col min="4" max="4" width="23.21875" bestFit="1" customWidth="1"/>
    <col min="5" max="5" width="37.77734375" bestFit="1" customWidth="1"/>
    <col min="6" max="6" width="39.88671875" bestFit="1" customWidth="1"/>
  </cols>
  <sheetData>
    <row r="1" spans="1:7" ht="15" thickBot="1" x14ac:dyDescent="0.35">
      <c r="B1" s="6"/>
      <c r="C1" s="6"/>
      <c r="D1" s="6"/>
      <c r="E1" s="6"/>
      <c r="F1" s="6"/>
      <c r="G1" s="6"/>
    </row>
    <row r="2" spans="1:7" ht="15" thickBot="1" x14ac:dyDescent="0.35">
      <c r="B2" s="81" t="s">
        <v>1858</v>
      </c>
      <c r="C2" s="82" t="s">
        <v>1859</v>
      </c>
      <c r="D2" s="82" t="s">
        <v>1860</v>
      </c>
      <c r="E2" s="82" t="s">
        <v>1861</v>
      </c>
      <c r="F2" s="94" t="s">
        <v>6157</v>
      </c>
      <c r="G2" s="6"/>
    </row>
    <row r="3" spans="1:7" ht="15" thickBot="1" x14ac:dyDescent="0.35">
      <c r="B3" s="83"/>
      <c r="C3" s="84"/>
      <c r="D3" s="84"/>
      <c r="E3" s="84"/>
      <c r="F3" s="85"/>
      <c r="G3" s="6"/>
    </row>
    <row r="4" spans="1:7" x14ac:dyDescent="0.3">
      <c r="A4" s="96">
        <f>LEN(B4)</f>
        <v>3</v>
      </c>
      <c r="B4" s="73" t="s">
        <v>1875</v>
      </c>
      <c r="C4" s="74" t="s">
        <v>1876</v>
      </c>
      <c r="D4" s="74"/>
      <c r="E4" s="74"/>
      <c r="F4" s="91"/>
      <c r="G4" s="6"/>
    </row>
    <row r="5" spans="1:7" x14ac:dyDescent="0.3">
      <c r="A5" s="96">
        <f t="shared" ref="A5:A68" si="0">LEN(B5)</f>
        <v>4</v>
      </c>
      <c r="B5" s="75" t="s">
        <v>1877</v>
      </c>
      <c r="C5" s="72"/>
      <c r="D5" s="72" t="s">
        <v>1878</v>
      </c>
      <c r="E5" s="72"/>
      <c r="F5" s="92" t="str">
        <f>CONCATENATE(B5," ",D5)</f>
        <v>DE11 Stuttgart</v>
      </c>
      <c r="G5" s="6"/>
    </row>
    <row r="6" spans="1:7" x14ac:dyDescent="0.3">
      <c r="A6" s="96">
        <f t="shared" si="0"/>
        <v>5</v>
      </c>
      <c r="B6" s="75" t="s">
        <v>1879</v>
      </c>
      <c r="C6" s="72"/>
      <c r="D6" s="72"/>
      <c r="E6" s="72" t="s">
        <v>1880</v>
      </c>
      <c r="F6" s="92"/>
      <c r="G6" s="6"/>
    </row>
    <row r="7" spans="1:7" x14ac:dyDescent="0.3">
      <c r="A7" s="96">
        <f t="shared" si="0"/>
        <v>5</v>
      </c>
      <c r="B7" s="75" t="s">
        <v>1881</v>
      </c>
      <c r="C7" s="72"/>
      <c r="D7" s="72"/>
      <c r="E7" s="72" t="s">
        <v>1882</v>
      </c>
      <c r="F7" s="92"/>
      <c r="G7" s="6"/>
    </row>
    <row r="8" spans="1:7" x14ac:dyDescent="0.3">
      <c r="A8" s="96">
        <f t="shared" si="0"/>
        <v>5</v>
      </c>
      <c r="B8" s="75" t="s">
        <v>1883</v>
      </c>
      <c r="C8" s="72"/>
      <c r="D8" s="72"/>
      <c r="E8" s="72" t="s">
        <v>1884</v>
      </c>
      <c r="F8" s="92"/>
      <c r="G8" s="6"/>
    </row>
    <row r="9" spans="1:7" x14ac:dyDescent="0.3">
      <c r="A9" s="96">
        <f t="shared" si="0"/>
        <v>5</v>
      </c>
      <c r="B9" s="75" t="s">
        <v>1885</v>
      </c>
      <c r="C9" s="72"/>
      <c r="D9" s="72"/>
      <c r="E9" s="72" t="s">
        <v>1886</v>
      </c>
      <c r="F9" s="92"/>
      <c r="G9" s="6"/>
    </row>
    <row r="10" spans="1:7" x14ac:dyDescent="0.3">
      <c r="A10" s="96">
        <f t="shared" si="0"/>
        <v>5</v>
      </c>
      <c r="B10" s="75" t="s">
        <v>1887</v>
      </c>
      <c r="C10" s="72"/>
      <c r="D10" s="72"/>
      <c r="E10" s="72" t="s">
        <v>1888</v>
      </c>
      <c r="F10" s="92"/>
      <c r="G10" s="6"/>
    </row>
    <row r="11" spans="1:7" x14ac:dyDescent="0.3">
      <c r="A11" s="96">
        <f t="shared" si="0"/>
        <v>5</v>
      </c>
      <c r="B11" s="75" t="s">
        <v>1889</v>
      </c>
      <c r="C11" s="72"/>
      <c r="D11" s="72"/>
      <c r="E11" s="72" t="s">
        <v>1890</v>
      </c>
      <c r="F11" s="92"/>
      <c r="G11" s="6"/>
    </row>
    <row r="12" spans="1:7" x14ac:dyDescent="0.3">
      <c r="A12" s="96">
        <f t="shared" si="0"/>
        <v>5</v>
      </c>
      <c r="B12" s="75" t="s">
        <v>1891</v>
      </c>
      <c r="C12" s="72"/>
      <c r="D12" s="72"/>
      <c r="E12" s="72" t="s">
        <v>1892</v>
      </c>
      <c r="F12" s="92"/>
      <c r="G12" s="6"/>
    </row>
    <row r="13" spans="1:7" x14ac:dyDescent="0.3">
      <c r="A13" s="96">
        <f t="shared" si="0"/>
        <v>5</v>
      </c>
      <c r="B13" s="75" t="s">
        <v>1893</v>
      </c>
      <c r="C13" s="72"/>
      <c r="D13" s="72"/>
      <c r="E13" s="72" t="s">
        <v>1894</v>
      </c>
      <c r="F13" s="92"/>
      <c r="G13" s="6"/>
    </row>
    <row r="14" spans="1:7" x14ac:dyDescent="0.3">
      <c r="A14" s="96">
        <f t="shared" si="0"/>
        <v>5</v>
      </c>
      <c r="B14" s="75" t="s">
        <v>1895</v>
      </c>
      <c r="C14" s="72"/>
      <c r="D14" s="72"/>
      <c r="E14" s="72" t="s">
        <v>1896</v>
      </c>
      <c r="F14" s="92"/>
      <c r="G14" s="6"/>
    </row>
    <row r="15" spans="1:7" x14ac:dyDescent="0.3">
      <c r="A15" s="96">
        <f t="shared" si="0"/>
        <v>5</v>
      </c>
      <c r="B15" s="75" t="s">
        <v>1897</v>
      </c>
      <c r="C15" s="72"/>
      <c r="D15" s="72"/>
      <c r="E15" s="72" t="s">
        <v>1898</v>
      </c>
      <c r="F15" s="92"/>
      <c r="G15" s="6"/>
    </row>
    <row r="16" spans="1:7" x14ac:dyDescent="0.3">
      <c r="A16" s="96">
        <f t="shared" si="0"/>
        <v>5</v>
      </c>
      <c r="B16" s="75" t="s">
        <v>1899</v>
      </c>
      <c r="C16" s="72"/>
      <c r="D16" s="72"/>
      <c r="E16" s="72" t="s">
        <v>1900</v>
      </c>
      <c r="F16" s="92"/>
      <c r="G16" s="6"/>
    </row>
    <row r="17" spans="1:7" x14ac:dyDescent="0.3">
      <c r="A17" s="96">
        <f t="shared" si="0"/>
        <v>5</v>
      </c>
      <c r="B17" s="75" t="s">
        <v>1901</v>
      </c>
      <c r="C17" s="72"/>
      <c r="D17" s="72"/>
      <c r="E17" s="72" t="s">
        <v>1902</v>
      </c>
      <c r="F17" s="92"/>
      <c r="G17" s="6"/>
    </row>
    <row r="18" spans="1:7" x14ac:dyDescent="0.3">
      <c r="A18" s="96">
        <f t="shared" si="0"/>
        <v>5</v>
      </c>
      <c r="B18" s="75" t="s">
        <v>1903</v>
      </c>
      <c r="C18" s="72"/>
      <c r="D18" s="72"/>
      <c r="E18" s="72" t="s">
        <v>1904</v>
      </c>
      <c r="F18" s="92"/>
      <c r="G18" s="6"/>
    </row>
    <row r="19" spans="1:7" x14ac:dyDescent="0.3">
      <c r="A19" s="96">
        <f t="shared" si="0"/>
        <v>4</v>
      </c>
      <c r="B19" s="75" t="s">
        <v>1905</v>
      </c>
      <c r="C19" s="72"/>
      <c r="D19" s="72" t="s">
        <v>1906</v>
      </c>
      <c r="E19" s="72"/>
      <c r="F19" s="92" t="str">
        <f t="shared" ref="F19:F54" si="1">CONCATENATE(B19," ",D19)</f>
        <v>DE12 Karlsruhe</v>
      </c>
      <c r="G19" s="6"/>
    </row>
    <row r="20" spans="1:7" x14ac:dyDescent="0.3">
      <c r="A20" s="96">
        <f t="shared" si="0"/>
        <v>5</v>
      </c>
      <c r="B20" s="75" t="s">
        <v>1907</v>
      </c>
      <c r="C20" s="72"/>
      <c r="D20" s="72"/>
      <c r="E20" s="72" t="s">
        <v>1908</v>
      </c>
      <c r="F20" s="92"/>
      <c r="G20" s="6"/>
    </row>
    <row r="21" spans="1:7" x14ac:dyDescent="0.3">
      <c r="A21" s="96">
        <f t="shared" si="0"/>
        <v>5</v>
      </c>
      <c r="B21" s="75" t="s">
        <v>1909</v>
      </c>
      <c r="C21" s="72"/>
      <c r="D21" s="72"/>
      <c r="E21" s="72" t="s">
        <v>1910</v>
      </c>
      <c r="F21" s="92"/>
      <c r="G21" s="6"/>
    </row>
    <row r="22" spans="1:7" x14ac:dyDescent="0.3">
      <c r="A22" s="96">
        <f t="shared" si="0"/>
        <v>5</v>
      </c>
      <c r="B22" s="75" t="s">
        <v>1911</v>
      </c>
      <c r="C22" s="72"/>
      <c r="D22" s="72"/>
      <c r="E22" s="72" t="s">
        <v>1912</v>
      </c>
      <c r="F22" s="92"/>
      <c r="G22" s="6"/>
    </row>
    <row r="23" spans="1:7" x14ac:dyDescent="0.3">
      <c r="A23" s="96">
        <f t="shared" si="0"/>
        <v>5</v>
      </c>
      <c r="B23" s="75" t="s">
        <v>1913</v>
      </c>
      <c r="C23" s="72"/>
      <c r="D23" s="72"/>
      <c r="E23" s="72" t="s">
        <v>1914</v>
      </c>
      <c r="F23" s="92"/>
      <c r="G23" s="6"/>
    </row>
    <row r="24" spans="1:7" x14ac:dyDescent="0.3">
      <c r="A24" s="96">
        <f t="shared" si="0"/>
        <v>5</v>
      </c>
      <c r="B24" s="75" t="s">
        <v>1915</v>
      </c>
      <c r="C24" s="72"/>
      <c r="D24" s="72"/>
      <c r="E24" s="72" t="s">
        <v>1916</v>
      </c>
      <c r="F24" s="92"/>
      <c r="G24" s="6"/>
    </row>
    <row r="25" spans="1:7" x14ac:dyDescent="0.3">
      <c r="A25" s="96">
        <f t="shared" si="0"/>
        <v>5</v>
      </c>
      <c r="B25" s="75" t="s">
        <v>1917</v>
      </c>
      <c r="C25" s="72"/>
      <c r="D25" s="72"/>
      <c r="E25" s="72" t="s">
        <v>1918</v>
      </c>
      <c r="F25" s="92"/>
      <c r="G25" s="6"/>
    </row>
    <row r="26" spans="1:7" x14ac:dyDescent="0.3">
      <c r="A26" s="96">
        <f t="shared" si="0"/>
        <v>5</v>
      </c>
      <c r="B26" s="75" t="s">
        <v>1919</v>
      </c>
      <c r="C26" s="72"/>
      <c r="D26" s="72"/>
      <c r="E26" s="72" t="s">
        <v>1920</v>
      </c>
      <c r="F26" s="92"/>
      <c r="G26" s="6"/>
    </row>
    <row r="27" spans="1:7" x14ac:dyDescent="0.3">
      <c r="A27" s="96">
        <f t="shared" si="0"/>
        <v>5</v>
      </c>
      <c r="B27" s="75" t="s">
        <v>1921</v>
      </c>
      <c r="C27" s="72"/>
      <c r="D27" s="72"/>
      <c r="E27" s="72" t="s">
        <v>1922</v>
      </c>
      <c r="F27" s="92"/>
      <c r="G27" s="6"/>
    </row>
    <row r="28" spans="1:7" x14ac:dyDescent="0.3">
      <c r="A28" s="96">
        <f t="shared" si="0"/>
        <v>5</v>
      </c>
      <c r="B28" s="75" t="s">
        <v>1923</v>
      </c>
      <c r="C28" s="72"/>
      <c r="D28" s="72"/>
      <c r="E28" s="72" t="s">
        <v>1924</v>
      </c>
      <c r="F28" s="92"/>
      <c r="G28" s="6"/>
    </row>
    <row r="29" spans="1:7" x14ac:dyDescent="0.3">
      <c r="A29" s="96">
        <f t="shared" si="0"/>
        <v>5</v>
      </c>
      <c r="B29" s="75" t="s">
        <v>1925</v>
      </c>
      <c r="C29" s="72"/>
      <c r="D29" s="72"/>
      <c r="E29" s="72" t="s">
        <v>1926</v>
      </c>
      <c r="F29" s="92"/>
      <c r="G29" s="6"/>
    </row>
    <row r="30" spans="1:7" x14ac:dyDescent="0.3">
      <c r="A30" s="96">
        <f t="shared" si="0"/>
        <v>5</v>
      </c>
      <c r="B30" s="75" t="s">
        <v>1927</v>
      </c>
      <c r="C30" s="72"/>
      <c r="D30" s="72"/>
      <c r="E30" s="72" t="s">
        <v>1928</v>
      </c>
      <c r="F30" s="92"/>
      <c r="G30" s="6"/>
    </row>
    <row r="31" spans="1:7" x14ac:dyDescent="0.3">
      <c r="A31" s="96">
        <f t="shared" si="0"/>
        <v>5</v>
      </c>
      <c r="B31" s="75" t="s">
        <v>1929</v>
      </c>
      <c r="C31" s="72"/>
      <c r="D31" s="72"/>
      <c r="E31" s="72" t="s">
        <v>1930</v>
      </c>
      <c r="F31" s="92"/>
      <c r="G31" s="6"/>
    </row>
    <row r="32" spans="1:7" x14ac:dyDescent="0.3">
      <c r="A32" s="96">
        <f t="shared" si="0"/>
        <v>4</v>
      </c>
      <c r="B32" s="75" t="s">
        <v>1931</v>
      </c>
      <c r="C32" s="72"/>
      <c r="D32" s="72" t="s">
        <v>1932</v>
      </c>
      <c r="E32" s="72"/>
      <c r="F32" s="92" t="str">
        <f t="shared" si="1"/>
        <v>DE13 Freiburg</v>
      </c>
      <c r="G32" s="6"/>
    </row>
    <row r="33" spans="1:7" x14ac:dyDescent="0.3">
      <c r="A33" s="96">
        <f t="shared" si="0"/>
        <v>5</v>
      </c>
      <c r="B33" s="75" t="s">
        <v>1933</v>
      </c>
      <c r="C33" s="72"/>
      <c r="D33" s="72"/>
      <c r="E33" s="72" t="s">
        <v>1934</v>
      </c>
      <c r="F33" s="92"/>
      <c r="G33" s="6"/>
    </row>
    <row r="34" spans="1:7" x14ac:dyDescent="0.3">
      <c r="A34" s="96">
        <f t="shared" si="0"/>
        <v>5</v>
      </c>
      <c r="B34" s="75" t="s">
        <v>1935</v>
      </c>
      <c r="C34" s="72"/>
      <c r="D34" s="72"/>
      <c r="E34" s="72" t="s">
        <v>1936</v>
      </c>
      <c r="F34" s="92"/>
      <c r="G34" s="6"/>
    </row>
    <row r="35" spans="1:7" x14ac:dyDescent="0.3">
      <c r="A35" s="96">
        <f t="shared" si="0"/>
        <v>5</v>
      </c>
      <c r="B35" s="75" t="s">
        <v>1937</v>
      </c>
      <c r="C35" s="72"/>
      <c r="D35" s="72"/>
      <c r="E35" s="72" t="s">
        <v>1938</v>
      </c>
      <c r="F35" s="92"/>
      <c r="G35" s="6"/>
    </row>
    <row r="36" spans="1:7" x14ac:dyDescent="0.3">
      <c r="A36" s="96">
        <f t="shared" si="0"/>
        <v>5</v>
      </c>
      <c r="B36" s="75" t="s">
        <v>1939</v>
      </c>
      <c r="C36" s="72"/>
      <c r="D36" s="72"/>
      <c r="E36" s="72" t="s">
        <v>1940</v>
      </c>
      <c r="F36" s="92"/>
      <c r="G36" s="6"/>
    </row>
    <row r="37" spans="1:7" x14ac:dyDescent="0.3">
      <c r="A37" s="96">
        <f t="shared" si="0"/>
        <v>5</v>
      </c>
      <c r="B37" s="75" t="s">
        <v>1941</v>
      </c>
      <c r="C37" s="72"/>
      <c r="D37" s="72"/>
      <c r="E37" s="72" t="s">
        <v>1942</v>
      </c>
      <c r="F37" s="92"/>
      <c r="G37" s="6"/>
    </row>
    <row r="38" spans="1:7" x14ac:dyDescent="0.3">
      <c r="A38" s="96">
        <f t="shared" si="0"/>
        <v>5</v>
      </c>
      <c r="B38" s="75" t="s">
        <v>1943</v>
      </c>
      <c r="C38" s="72"/>
      <c r="D38" s="72"/>
      <c r="E38" s="72" t="s">
        <v>1944</v>
      </c>
      <c r="F38" s="92"/>
      <c r="G38" s="6"/>
    </row>
    <row r="39" spans="1:7" x14ac:dyDescent="0.3">
      <c r="A39" s="96">
        <f t="shared" si="0"/>
        <v>5</v>
      </c>
      <c r="B39" s="75" t="s">
        <v>1945</v>
      </c>
      <c r="C39" s="72"/>
      <c r="D39" s="72"/>
      <c r="E39" s="72" t="s">
        <v>1946</v>
      </c>
      <c r="F39" s="92"/>
      <c r="G39" s="6"/>
    </row>
    <row r="40" spans="1:7" x14ac:dyDescent="0.3">
      <c r="A40" s="96">
        <f t="shared" si="0"/>
        <v>5</v>
      </c>
      <c r="B40" s="75" t="s">
        <v>1947</v>
      </c>
      <c r="C40" s="72"/>
      <c r="D40" s="72"/>
      <c r="E40" s="72" t="s">
        <v>1948</v>
      </c>
      <c r="F40" s="92"/>
      <c r="G40" s="6"/>
    </row>
    <row r="41" spans="1:7" x14ac:dyDescent="0.3">
      <c r="A41" s="96">
        <f t="shared" si="0"/>
        <v>5</v>
      </c>
      <c r="B41" s="75" t="s">
        <v>1949</v>
      </c>
      <c r="C41" s="72"/>
      <c r="D41" s="72"/>
      <c r="E41" s="72" t="s">
        <v>1950</v>
      </c>
      <c r="F41" s="92"/>
      <c r="G41" s="6"/>
    </row>
    <row r="42" spans="1:7" x14ac:dyDescent="0.3">
      <c r="A42" s="96">
        <f t="shared" si="0"/>
        <v>5</v>
      </c>
      <c r="B42" s="75" t="s">
        <v>1951</v>
      </c>
      <c r="C42" s="72"/>
      <c r="D42" s="72"/>
      <c r="E42" s="72" t="s">
        <v>1952</v>
      </c>
      <c r="F42" s="92"/>
      <c r="G42" s="6"/>
    </row>
    <row r="43" spans="1:7" x14ac:dyDescent="0.3">
      <c r="A43" s="96">
        <f t="shared" si="0"/>
        <v>4</v>
      </c>
      <c r="B43" s="75" t="s">
        <v>1953</v>
      </c>
      <c r="C43" s="72"/>
      <c r="D43" s="72" t="s">
        <v>1954</v>
      </c>
      <c r="E43" s="72"/>
      <c r="F43" s="92" t="str">
        <f t="shared" si="1"/>
        <v>DE14 Tübingen</v>
      </c>
      <c r="G43" s="6"/>
    </row>
    <row r="44" spans="1:7" x14ac:dyDescent="0.3">
      <c r="A44" s="96">
        <f t="shared" si="0"/>
        <v>5</v>
      </c>
      <c r="B44" s="75" t="s">
        <v>1955</v>
      </c>
      <c r="C44" s="72"/>
      <c r="D44" s="72"/>
      <c r="E44" s="72" t="s">
        <v>1956</v>
      </c>
      <c r="F44" s="92"/>
      <c r="G44" s="6"/>
    </row>
    <row r="45" spans="1:7" x14ac:dyDescent="0.3">
      <c r="A45" s="96">
        <f t="shared" si="0"/>
        <v>5</v>
      </c>
      <c r="B45" s="75" t="s">
        <v>1957</v>
      </c>
      <c r="C45" s="72"/>
      <c r="D45" s="72"/>
      <c r="E45" s="72" t="s">
        <v>1958</v>
      </c>
      <c r="F45" s="92"/>
      <c r="G45" s="6"/>
    </row>
    <row r="46" spans="1:7" x14ac:dyDescent="0.3">
      <c r="A46" s="96">
        <f t="shared" si="0"/>
        <v>5</v>
      </c>
      <c r="B46" s="75" t="s">
        <v>1959</v>
      </c>
      <c r="C46" s="72"/>
      <c r="D46" s="72"/>
      <c r="E46" s="72" t="s">
        <v>1960</v>
      </c>
      <c r="F46" s="92"/>
      <c r="G46" s="6"/>
    </row>
    <row r="47" spans="1:7" x14ac:dyDescent="0.3">
      <c r="A47" s="96">
        <f t="shared" si="0"/>
        <v>5</v>
      </c>
      <c r="B47" s="75" t="s">
        <v>1961</v>
      </c>
      <c r="C47" s="72"/>
      <c r="D47" s="72"/>
      <c r="E47" s="72" t="s">
        <v>1962</v>
      </c>
      <c r="F47" s="92"/>
      <c r="G47" s="6"/>
    </row>
    <row r="48" spans="1:7" x14ac:dyDescent="0.3">
      <c r="A48" s="96">
        <f t="shared" si="0"/>
        <v>5</v>
      </c>
      <c r="B48" s="75" t="s">
        <v>1963</v>
      </c>
      <c r="C48" s="72"/>
      <c r="D48" s="72"/>
      <c r="E48" s="72" t="s">
        <v>1964</v>
      </c>
      <c r="F48" s="92"/>
      <c r="G48" s="6"/>
    </row>
    <row r="49" spans="1:7" x14ac:dyDescent="0.3">
      <c r="A49" s="96">
        <f t="shared" si="0"/>
        <v>5</v>
      </c>
      <c r="B49" s="75" t="s">
        <v>1965</v>
      </c>
      <c r="C49" s="72"/>
      <c r="D49" s="72"/>
      <c r="E49" s="72" t="s">
        <v>1966</v>
      </c>
      <c r="F49" s="92"/>
      <c r="G49" s="6"/>
    </row>
    <row r="50" spans="1:7" x14ac:dyDescent="0.3">
      <c r="A50" s="96">
        <f t="shared" si="0"/>
        <v>5</v>
      </c>
      <c r="B50" s="75" t="s">
        <v>1967</v>
      </c>
      <c r="C50" s="72"/>
      <c r="D50" s="72"/>
      <c r="E50" s="72" t="s">
        <v>1968</v>
      </c>
      <c r="F50" s="92"/>
      <c r="G50" s="6"/>
    </row>
    <row r="51" spans="1:7" x14ac:dyDescent="0.3">
      <c r="A51" s="96">
        <f t="shared" si="0"/>
        <v>5</v>
      </c>
      <c r="B51" s="75" t="s">
        <v>1969</v>
      </c>
      <c r="C51" s="72"/>
      <c r="D51" s="72"/>
      <c r="E51" s="72" t="s">
        <v>1970</v>
      </c>
      <c r="F51" s="92"/>
      <c r="G51" s="6"/>
    </row>
    <row r="52" spans="1:7" x14ac:dyDescent="0.3">
      <c r="A52" s="96">
        <f t="shared" si="0"/>
        <v>5</v>
      </c>
      <c r="B52" s="75" t="s">
        <v>1971</v>
      </c>
      <c r="C52" s="72"/>
      <c r="D52" s="72"/>
      <c r="E52" s="72" t="s">
        <v>1972</v>
      </c>
      <c r="F52" s="92"/>
      <c r="G52" s="6"/>
    </row>
    <row r="53" spans="1:7" x14ac:dyDescent="0.3">
      <c r="A53" s="96">
        <f t="shared" si="0"/>
        <v>3</v>
      </c>
      <c r="B53" s="75" t="s">
        <v>1973</v>
      </c>
      <c r="C53" s="72" t="s">
        <v>1974</v>
      </c>
      <c r="D53" s="72"/>
      <c r="E53" s="72"/>
      <c r="F53" s="92"/>
      <c r="G53" s="6"/>
    </row>
    <row r="54" spans="1:7" x14ac:dyDescent="0.3">
      <c r="A54" s="96">
        <f t="shared" si="0"/>
        <v>4</v>
      </c>
      <c r="B54" s="75" t="s">
        <v>1975</v>
      </c>
      <c r="C54" s="72"/>
      <c r="D54" s="72" t="s">
        <v>1976</v>
      </c>
      <c r="E54" s="72"/>
      <c r="F54" s="92" t="str">
        <f t="shared" si="1"/>
        <v>DE21 Oberbayern</v>
      </c>
      <c r="G54" s="6"/>
    </row>
    <row r="55" spans="1:7" x14ac:dyDescent="0.3">
      <c r="A55" s="96">
        <f t="shared" si="0"/>
        <v>5</v>
      </c>
      <c r="B55" s="75" t="s">
        <v>1977</v>
      </c>
      <c r="C55" s="72"/>
      <c r="D55" s="72"/>
      <c r="E55" s="72" t="s">
        <v>1978</v>
      </c>
      <c r="F55" s="92"/>
      <c r="G55" s="6"/>
    </row>
    <row r="56" spans="1:7" x14ac:dyDescent="0.3">
      <c r="A56" s="96">
        <f t="shared" si="0"/>
        <v>5</v>
      </c>
      <c r="B56" s="75" t="s">
        <v>1979</v>
      </c>
      <c r="C56" s="72"/>
      <c r="D56" s="72"/>
      <c r="E56" s="72" t="s">
        <v>1980</v>
      </c>
      <c r="F56" s="92"/>
      <c r="G56" s="6"/>
    </row>
    <row r="57" spans="1:7" x14ac:dyDescent="0.3">
      <c r="A57" s="96">
        <f t="shared" si="0"/>
        <v>5</v>
      </c>
      <c r="B57" s="75" t="s">
        <v>1981</v>
      </c>
      <c r="C57" s="72"/>
      <c r="D57" s="72"/>
      <c r="E57" s="72" t="s">
        <v>1982</v>
      </c>
      <c r="F57" s="92"/>
      <c r="G57" s="6"/>
    </row>
    <row r="58" spans="1:7" x14ac:dyDescent="0.3">
      <c r="A58" s="96">
        <f t="shared" si="0"/>
        <v>5</v>
      </c>
      <c r="B58" s="75" t="s">
        <v>1983</v>
      </c>
      <c r="C58" s="72"/>
      <c r="D58" s="72"/>
      <c r="E58" s="72" t="s">
        <v>1984</v>
      </c>
      <c r="F58" s="92"/>
      <c r="G58" s="6"/>
    </row>
    <row r="59" spans="1:7" x14ac:dyDescent="0.3">
      <c r="A59" s="96">
        <f t="shared" si="0"/>
        <v>5</v>
      </c>
      <c r="B59" s="75" t="s">
        <v>1985</v>
      </c>
      <c r="C59" s="72"/>
      <c r="D59" s="72"/>
      <c r="E59" s="72" t="s">
        <v>1986</v>
      </c>
      <c r="F59" s="92"/>
      <c r="G59" s="6"/>
    </row>
    <row r="60" spans="1:7" x14ac:dyDescent="0.3">
      <c r="A60" s="96">
        <f t="shared" si="0"/>
        <v>5</v>
      </c>
      <c r="B60" s="75" t="s">
        <v>1987</v>
      </c>
      <c r="C60" s="72"/>
      <c r="D60" s="72"/>
      <c r="E60" s="72" t="s">
        <v>1988</v>
      </c>
      <c r="F60" s="92"/>
      <c r="G60" s="6"/>
    </row>
    <row r="61" spans="1:7" x14ac:dyDescent="0.3">
      <c r="A61" s="96">
        <f t="shared" si="0"/>
        <v>5</v>
      </c>
      <c r="B61" s="75" t="s">
        <v>1989</v>
      </c>
      <c r="C61" s="72"/>
      <c r="D61" s="72"/>
      <c r="E61" s="72" t="s">
        <v>1990</v>
      </c>
      <c r="F61" s="92"/>
      <c r="G61" s="6"/>
    </row>
    <row r="62" spans="1:7" x14ac:dyDescent="0.3">
      <c r="A62" s="96">
        <f t="shared" si="0"/>
        <v>5</v>
      </c>
      <c r="B62" s="75" t="s">
        <v>1991</v>
      </c>
      <c r="C62" s="72"/>
      <c r="D62" s="72"/>
      <c r="E62" s="72" t="s">
        <v>1992</v>
      </c>
      <c r="F62" s="92"/>
      <c r="G62" s="6"/>
    </row>
    <row r="63" spans="1:7" x14ac:dyDescent="0.3">
      <c r="A63" s="96">
        <f t="shared" si="0"/>
        <v>5</v>
      </c>
      <c r="B63" s="75" t="s">
        <v>1993</v>
      </c>
      <c r="C63" s="72"/>
      <c r="D63" s="72"/>
      <c r="E63" s="72" t="s">
        <v>1994</v>
      </c>
      <c r="F63" s="92"/>
      <c r="G63" s="6"/>
    </row>
    <row r="64" spans="1:7" x14ac:dyDescent="0.3">
      <c r="A64" s="96">
        <f t="shared" si="0"/>
        <v>5</v>
      </c>
      <c r="B64" s="75" t="s">
        <v>1995</v>
      </c>
      <c r="C64" s="72"/>
      <c r="D64" s="72"/>
      <c r="E64" s="72" t="s">
        <v>1996</v>
      </c>
      <c r="F64" s="92"/>
      <c r="G64" s="6"/>
    </row>
    <row r="65" spans="1:7" x14ac:dyDescent="0.3">
      <c r="A65" s="96">
        <f t="shared" si="0"/>
        <v>5</v>
      </c>
      <c r="B65" s="75" t="s">
        <v>1997</v>
      </c>
      <c r="C65" s="72"/>
      <c r="D65" s="72"/>
      <c r="E65" s="72" t="s">
        <v>1998</v>
      </c>
      <c r="F65" s="92"/>
      <c r="G65" s="6"/>
    </row>
    <row r="66" spans="1:7" x14ac:dyDescent="0.3">
      <c r="A66" s="96">
        <f t="shared" si="0"/>
        <v>5</v>
      </c>
      <c r="B66" s="75" t="s">
        <v>1999</v>
      </c>
      <c r="C66" s="72"/>
      <c r="D66" s="72"/>
      <c r="E66" s="72" t="s">
        <v>2000</v>
      </c>
      <c r="F66" s="92"/>
      <c r="G66" s="6"/>
    </row>
    <row r="67" spans="1:7" x14ac:dyDescent="0.3">
      <c r="A67" s="96">
        <f t="shared" si="0"/>
        <v>5</v>
      </c>
      <c r="B67" s="75" t="s">
        <v>2001</v>
      </c>
      <c r="C67" s="72"/>
      <c r="D67" s="72"/>
      <c r="E67" s="72" t="s">
        <v>2002</v>
      </c>
      <c r="F67" s="92"/>
      <c r="G67" s="6"/>
    </row>
    <row r="68" spans="1:7" x14ac:dyDescent="0.3">
      <c r="A68" s="96">
        <f t="shared" si="0"/>
        <v>5</v>
      </c>
      <c r="B68" s="75" t="s">
        <v>2003</v>
      </c>
      <c r="C68" s="72"/>
      <c r="D68" s="72"/>
      <c r="E68" s="72" t="s">
        <v>2004</v>
      </c>
      <c r="F68" s="92"/>
      <c r="G68" s="6"/>
    </row>
    <row r="69" spans="1:7" x14ac:dyDescent="0.3">
      <c r="A69" s="96">
        <f t="shared" ref="A69:A132" si="2">LEN(B69)</f>
        <v>5</v>
      </c>
      <c r="B69" s="75" t="s">
        <v>2005</v>
      </c>
      <c r="C69" s="72"/>
      <c r="D69" s="72"/>
      <c r="E69" s="72" t="s">
        <v>2006</v>
      </c>
      <c r="F69" s="92"/>
      <c r="G69" s="6"/>
    </row>
    <row r="70" spans="1:7" x14ac:dyDescent="0.3">
      <c r="A70" s="96">
        <f t="shared" si="2"/>
        <v>5</v>
      </c>
      <c r="B70" s="75" t="s">
        <v>2007</v>
      </c>
      <c r="C70" s="72"/>
      <c r="D70" s="72"/>
      <c r="E70" s="72" t="s">
        <v>2008</v>
      </c>
      <c r="F70" s="92"/>
      <c r="G70" s="6"/>
    </row>
    <row r="71" spans="1:7" x14ac:dyDescent="0.3">
      <c r="A71" s="96">
        <f t="shared" si="2"/>
        <v>5</v>
      </c>
      <c r="B71" s="75" t="s">
        <v>2009</v>
      </c>
      <c r="C71" s="72"/>
      <c r="D71" s="72"/>
      <c r="E71" s="72" t="s">
        <v>2010</v>
      </c>
      <c r="F71" s="92"/>
      <c r="G71" s="6"/>
    </row>
    <row r="72" spans="1:7" x14ac:dyDescent="0.3">
      <c r="A72" s="96">
        <f t="shared" si="2"/>
        <v>5</v>
      </c>
      <c r="B72" s="75" t="s">
        <v>2011</v>
      </c>
      <c r="C72" s="72"/>
      <c r="D72" s="72"/>
      <c r="E72" s="72" t="s">
        <v>2012</v>
      </c>
      <c r="F72" s="92"/>
      <c r="G72" s="6"/>
    </row>
    <row r="73" spans="1:7" x14ac:dyDescent="0.3">
      <c r="A73" s="96">
        <f t="shared" si="2"/>
        <v>5</v>
      </c>
      <c r="B73" s="75" t="s">
        <v>2013</v>
      </c>
      <c r="C73" s="72"/>
      <c r="D73" s="72"/>
      <c r="E73" s="72" t="s">
        <v>2014</v>
      </c>
      <c r="F73" s="92"/>
      <c r="G73" s="6"/>
    </row>
    <row r="74" spans="1:7" x14ac:dyDescent="0.3">
      <c r="A74" s="96">
        <f t="shared" si="2"/>
        <v>5</v>
      </c>
      <c r="B74" s="75" t="s">
        <v>2015</v>
      </c>
      <c r="C74" s="72"/>
      <c r="D74" s="72"/>
      <c r="E74" s="72" t="s">
        <v>2016</v>
      </c>
      <c r="F74" s="92"/>
      <c r="G74" s="6"/>
    </row>
    <row r="75" spans="1:7" x14ac:dyDescent="0.3">
      <c r="A75" s="96">
        <f t="shared" si="2"/>
        <v>5</v>
      </c>
      <c r="B75" s="75" t="s">
        <v>2017</v>
      </c>
      <c r="C75" s="72"/>
      <c r="D75" s="72"/>
      <c r="E75" s="72" t="s">
        <v>2018</v>
      </c>
      <c r="F75" s="92"/>
      <c r="G75" s="6"/>
    </row>
    <row r="76" spans="1:7" x14ac:dyDescent="0.3">
      <c r="A76" s="96">
        <f t="shared" si="2"/>
        <v>5</v>
      </c>
      <c r="B76" s="75" t="s">
        <v>2019</v>
      </c>
      <c r="C76" s="72"/>
      <c r="D76" s="72"/>
      <c r="E76" s="72" t="s">
        <v>2020</v>
      </c>
      <c r="F76" s="92"/>
      <c r="G76" s="6"/>
    </row>
    <row r="77" spans="1:7" x14ac:dyDescent="0.3">
      <c r="A77" s="96">
        <f t="shared" si="2"/>
        <v>5</v>
      </c>
      <c r="B77" s="75" t="s">
        <v>2021</v>
      </c>
      <c r="C77" s="72"/>
      <c r="D77" s="72"/>
      <c r="E77" s="72" t="s">
        <v>2022</v>
      </c>
      <c r="F77" s="92"/>
      <c r="G77" s="6"/>
    </row>
    <row r="78" spans="1:7" x14ac:dyDescent="0.3">
      <c r="A78" s="96">
        <f t="shared" si="2"/>
        <v>4</v>
      </c>
      <c r="B78" s="75" t="s">
        <v>2023</v>
      </c>
      <c r="C78" s="72"/>
      <c r="D78" s="72" t="s">
        <v>2024</v>
      </c>
      <c r="E78" s="72"/>
      <c r="F78" s="92" t="str">
        <f t="shared" ref="F78:F129" si="3">CONCATENATE(B78," ",D78)</f>
        <v>DE22 Niederbayern</v>
      </c>
      <c r="G78" s="6"/>
    </row>
    <row r="79" spans="1:7" x14ac:dyDescent="0.3">
      <c r="A79" s="96">
        <f t="shared" si="2"/>
        <v>5</v>
      </c>
      <c r="B79" s="75" t="s">
        <v>2025</v>
      </c>
      <c r="C79" s="72"/>
      <c r="D79" s="72"/>
      <c r="E79" s="72" t="s">
        <v>2026</v>
      </c>
      <c r="F79" s="92"/>
      <c r="G79" s="6"/>
    </row>
    <row r="80" spans="1:7" x14ac:dyDescent="0.3">
      <c r="A80" s="96">
        <f t="shared" si="2"/>
        <v>5</v>
      </c>
      <c r="B80" s="75" t="s">
        <v>2027</v>
      </c>
      <c r="C80" s="72"/>
      <c r="D80" s="72"/>
      <c r="E80" s="72" t="s">
        <v>2028</v>
      </c>
      <c r="F80" s="92"/>
      <c r="G80" s="6"/>
    </row>
    <row r="81" spans="1:7" x14ac:dyDescent="0.3">
      <c r="A81" s="96">
        <f t="shared" si="2"/>
        <v>5</v>
      </c>
      <c r="B81" s="75" t="s">
        <v>2029</v>
      </c>
      <c r="C81" s="72"/>
      <c r="D81" s="72"/>
      <c r="E81" s="72" t="s">
        <v>2030</v>
      </c>
      <c r="F81" s="92"/>
      <c r="G81" s="6"/>
    </row>
    <row r="82" spans="1:7" x14ac:dyDescent="0.3">
      <c r="A82" s="96">
        <f t="shared" si="2"/>
        <v>5</v>
      </c>
      <c r="B82" s="75" t="s">
        <v>2031</v>
      </c>
      <c r="C82" s="72"/>
      <c r="D82" s="72"/>
      <c r="E82" s="72" t="s">
        <v>2032</v>
      </c>
      <c r="F82" s="92"/>
      <c r="G82" s="6"/>
    </row>
    <row r="83" spans="1:7" x14ac:dyDescent="0.3">
      <c r="A83" s="96">
        <f t="shared" si="2"/>
        <v>5</v>
      </c>
      <c r="B83" s="75" t="s">
        <v>2033</v>
      </c>
      <c r="C83" s="72"/>
      <c r="D83" s="72"/>
      <c r="E83" s="72" t="s">
        <v>2034</v>
      </c>
      <c r="F83" s="92"/>
      <c r="G83" s="6"/>
    </row>
    <row r="84" spans="1:7" x14ac:dyDescent="0.3">
      <c r="A84" s="96">
        <f t="shared" si="2"/>
        <v>5</v>
      </c>
      <c r="B84" s="75" t="s">
        <v>2035</v>
      </c>
      <c r="C84" s="72"/>
      <c r="D84" s="72"/>
      <c r="E84" s="72" t="s">
        <v>2036</v>
      </c>
      <c r="F84" s="92"/>
      <c r="G84" s="6"/>
    </row>
    <row r="85" spans="1:7" x14ac:dyDescent="0.3">
      <c r="A85" s="96">
        <f t="shared" si="2"/>
        <v>5</v>
      </c>
      <c r="B85" s="75" t="s">
        <v>2037</v>
      </c>
      <c r="C85" s="72"/>
      <c r="D85" s="72"/>
      <c r="E85" s="72" t="s">
        <v>2038</v>
      </c>
      <c r="F85" s="92"/>
      <c r="G85" s="6"/>
    </row>
    <row r="86" spans="1:7" x14ac:dyDescent="0.3">
      <c r="A86" s="96">
        <f t="shared" si="2"/>
        <v>5</v>
      </c>
      <c r="B86" s="75" t="s">
        <v>2039</v>
      </c>
      <c r="C86" s="72"/>
      <c r="D86" s="72"/>
      <c r="E86" s="72" t="s">
        <v>2040</v>
      </c>
      <c r="F86" s="92"/>
      <c r="G86" s="6"/>
    </row>
    <row r="87" spans="1:7" x14ac:dyDescent="0.3">
      <c r="A87" s="96">
        <f t="shared" si="2"/>
        <v>5</v>
      </c>
      <c r="B87" s="75" t="s">
        <v>2041</v>
      </c>
      <c r="C87" s="72"/>
      <c r="D87" s="72"/>
      <c r="E87" s="72" t="s">
        <v>2042</v>
      </c>
      <c r="F87" s="92"/>
      <c r="G87" s="6"/>
    </row>
    <row r="88" spans="1:7" x14ac:dyDescent="0.3">
      <c r="A88" s="96">
        <f t="shared" si="2"/>
        <v>5</v>
      </c>
      <c r="B88" s="75" t="s">
        <v>2043</v>
      </c>
      <c r="C88" s="72"/>
      <c r="D88" s="72"/>
      <c r="E88" s="72" t="s">
        <v>2044</v>
      </c>
      <c r="F88" s="92"/>
      <c r="G88" s="6"/>
    </row>
    <row r="89" spans="1:7" x14ac:dyDescent="0.3">
      <c r="A89" s="96">
        <f t="shared" si="2"/>
        <v>5</v>
      </c>
      <c r="B89" s="75" t="s">
        <v>2045</v>
      </c>
      <c r="C89" s="72"/>
      <c r="D89" s="72"/>
      <c r="E89" s="72" t="s">
        <v>2046</v>
      </c>
      <c r="F89" s="92"/>
      <c r="G89" s="6"/>
    </row>
    <row r="90" spans="1:7" x14ac:dyDescent="0.3">
      <c r="A90" s="96">
        <f t="shared" si="2"/>
        <v>5</v>
      </c>
      <c r="B90" s="75" t="s">
        <v>2047</v>
      </c>
      <c r="C90" s="72"/>
      <c r="D90" s="72"/>
      <c r="E90" s="72" t="s">
        <v>2048</v>
      </c>
      <c r="F90" s="92"/>
      <c r="G90" s="6"/>
    </row>
    <row r="91" spans="1:7" x14ac:dyDescent="0.3">
      <c r="A91" s="96">
        <f t="shared" si="2"/>
        <v>4</v>
      </c>
      <c r="B91" s="75" t="s">
        <v>2049</v>
      </c>
      <c r="C91" s="72"/>
      <c r="D91" s="72" t="s">
        <v>2050</v>
      </c>
      <c r="E91" s="72"/>
      <c r="F91" s="92" t="str">
        <f t="shared" si="3"/>
        <v>DE23 Oberpfalz</v>
      </c>
      <c r="G91" s="6"/>
    </row>
    <row r="92" spans="1:7" x14ac:dyDescent="0.3">
      <c r="A92" s="96">
        <f t="shared" si="2"/>
        <v>5</v>
      </c>
      <c r="B92" s="75" t="s">
        <v>2051</v>
      </c>
      <c r="C92" s="72"/>
      <c r="D92" s="72"/>
      <c r="E92" s="72" t="s">
        <v>2052</v>
      </c>
      <c r="F92" s="92"/>
      <c r="G92" s="6"/>
    </row>
    <row r="93" spans="1:7" x14ac:dyDescent="0.3">
      <c r="A93" s="96">
        <f t="shared" si="2"/>
        <v>5</v>
      </c>
      <c r="B93" s="75" t="s">
        <v>2053</v>
      </c>
      <c r="C93" s="72"/>
      <c r="D93" s="72"/>
      <c r="E93" s="72" t="s">
        <v>2054</v>
      </c>
      <c r="F93" s="92"/>
      <c r="G93" s="6"/>
    </row>
    <row r="94" spans="1:7" x14ac:dyDescent="0.3">
      <c r="A94" s="96">
        <f t="shared" si="2"/>
        <v>5</v>
      </c>
      <c r="B94" s="75" t="s">
        <v>2055</v>
      </c>
      <c r="C94" s="72"/>
      <c r="D94" s="72"/>
      <c r="E94" s="72" t="s">
        <v>2056</v>
      </c>
      <c r="F94" s="92"/>
      <c r="G94" s="6"/>
    </row>
    <row r="95" spans="1:7" x14ac:dyDescent="0.3">
      <c r="A95" s="96">
        <f t="shared" si="2"/>
        <v>5</v>
      </c>
      <c r="B95" s="75" t="s">
        <v>2057</v>
      </c>
      <c r="C95" s="72"/>
      <c r="D95" s="72"/>
      <c r="E95" s="72" t="s">
        <v>2058</v>
      </c>
      <c r="F95" s="92"/>
      <c r="G95" s="6"/>
    </row>
    <row r="96" spans="1:7" x14ac:dyDescent="0.3">
      <c r="A96" s="96">
        <f t="shared" si="2"/>
        <v>5</v>
      </c>
      <c r="B96" s="75" t="s">
        <v>2059</v>
      </c>
      <c r="C96" s="72"/>
      <c r="D96" s="72"/>
      <c r="E96" s="72" t="s">
        <v>2060</v>
      </c>
      <c r="F96" s="92"/>
      <c r="G96" s="6"/>
    </row>
    <row r="97" spans="1:7" x14ac:dyDescent="0.3">
      <c r="A97" s="96">
        <f t="shared" si="2"/>
        <v>5</v>
      </c>
      <c r="B97" s="75" t="s">
        <v>2061</v>
      </c>
      <c r="C97" s="72"/>
      <c r="D97" s="72"/>
      <c r="E97" s="72" t="s">
        <v>2062</v>
      </c>
      <c r="F97" s="92"/>
      <c r="G97" s="6"/>
    </row>
    <row r="98" spans="1:7" x14ac:dyDescent="0.3">
      <c r="A98" s="96">
        <f t="shared" si="2"/>
        <v>5</v>
      </c>
      <c r="B98" s="75" t="s">
        <v>2063</v>
      </c>
      <c r="C98" s="72"/>
      <c r="D98" s="72"/>
      <c r="E98" s="72" t="s">
        <v>2064</v>
      </c>
      <c r="F98" s="92"/>
      <c r="G98" s="6"/>
    </row>
    <row r="99" spans="1:7" x14ac:dyDescent="0.3">
      <c r="A99" s="96">
        <f t="shared" si="2"/>
        <v>5</v>
      </c>
      <c r="B99" s="75" t="s">
        <v>2065</v>
      </c>
      <c r="C99" s="72"/>
      <c r="D99" s="72"/>
      <c r="E99" s="72" t="s">
        <v>2066</v>
      </c>
      <c r="F99" s="92"/>
      <c r="G99" s="6"/>
    </row>
    <row r="100" spans="1:7" x14ac:dyDescent="0.3">
      <c r="A100" s="96">
        <f t="shared" si="2"/>
        <v>5</v>
      </c>
      <c r="B100" s="75" t="s">
        <v>2067</v>
      </c>
      <c r="C100" s="72"/>
      <c r="D100" s="72"/>
      <c r="E100" s="72" t="s">
        <v>2068</v>
      </c>
      <c r="F100" s="92"/>
      <c r="G100" s="6"/>
    </row>
    <row r="101" spans="1:7" x14ac:dyDescent="0.3">
      <c r="A101" s="96">
        <f t="shared" si="2"/>
        <v>5</v>
      </c>
      <c r="B101" s="75" t="s">
        <v>2069</v>
      </c>
      <c r="C101" s="72"/>
      <c r="D101" s="72"/>
      <c r="E101" s="72" t="s">
        <v>2070</v>
      </c>
      <c r="F101" s="92"/>
      <c r="G101" s="6"/>
    </row>
    <row r="102" spans="1:7" x14ac:dyDescent="0.3">
      <c r="A102" s="96">
        <f t="shared" si="2"/>
        <v>4</v>
      </c>
      <c r="B102" s="75" t="s">
        <v>2071</v>
      </c>
      <c r="C102" s="72"/>
      <c r="D102" s="72" t="s">
        <v>2072</v>
      </c>
      <c r="E102" s="72"/>
      <c r="F102" s="92" t="str">
        <f t="shared" si="3"/>
        <v>DE24 Oberfranken</v>
      </c>
      <c r="G102" s="6"/>
    </row>
    <row r="103" spans="1:7" x14ac:dyDescent="0.3">
      <c r="A103" s="96">
        <f t="shared" si="2"/>
        <v>5</v>
      </c>
      <c r="B103" s="75" t="s">
        <v>2073</v>
      </c>
      <c r="C103" s="72"/>
      <c r="D103" s="72"/>
      <c r="E103" s="72" t="s">
        <v>2074</v>
      </c>
      <c r="F103" s="92"/>
      <c r="G103" s="6"/>
    </row>
    <row r="104" spans="1:7" x14ac:dyDescent="0.3">
      <c r="A104" s="96">
        <f t="shared" si="2"/>
        <v>5</v>
      </c>
      <c r="B104" s="75" t="s">
        <v>2075</v>
      </c>
      <c r="C104" s="72"/>
      <c r="D104" s="72"/>
      <c r="E104" s="72" t="s">
        <v>2076</v>
      </c>
      <c r="F104" s="92"/>
      <c r="G104" s="6"/>
    </row>
    <row r="105" spans="1:7" x14ac:dyDescent="0.3">
      <c r="A105" s="96">
        <f t="shared" si="2"/>
        <v>5</v>
      </c>
      <c r="B105" s="75" t="s">
        <v>2077</v>
      </c>
      <c r="C105" s="72"/>
      <c r="D105" s="72"/>
      <c r="E105" s="72" t="s">
        <v>2078</v>
      </c>
      <c r="F105" s="92"/>
      <c r="G105" s="6"/>
    </row>
    <row r="106" spans="1:7" x14ac:dyDescent="0.3">
      <c r="A106" s="96">
        <f t="shared" si="2"/>
        <v>5</v>
      </c>
      <c r="B106" s="75" t="s">
        <v>2079</v>
      </c>
      <c r="C106" s="72"/>
      <c r="D106" s="72"/>
      <c r="E106" s="72" t="s">
        <v>2080</v>
      </c>
      <c r="F106" s="92"/>
      <c r="G106" s="6"/>
    </row>
    <row r="107" spans="1:7" x14ac:dyDescent="0.3">
      <c r="A107" s="96">
        <f t="shared" si="2"/>
        <v>5</v>
      </c>
      <c r="B107" s="75" t="s">
        <v>2081</v>
      </c>
      <c r="C107" s="72"/>
      <c r="D107" s="72"/>
      <c r="E107" s="72" t="s">
        <v>2082</v>
      </c>
      <c r="F107" s="92"/>
      <c r="G107" s="6"/>
    </row>
    <row r="108" spans="1:7" x14ac:dyDescent="0.3">
      <c r="A108" s="96">
        <f t="shared" si="2"/>
        <v>5</v>
      </c>
      <c r="B108" s="75" t="s">
        <v>2083</v>
      </c>
      <c r="C108" s="72"/>
      <c r="D108" s="72"/>
      <c r="E108" s="72" t="s">
        <v>2084</v>
      </c>
      <c r="F108" s="92"/>
      <c r="G108" s="6"/>
    </row>
    <row r="109" spans="1:7" x14ac:dyDescent="0.3">
      <c r="A109" s="96">
        <f t="shared" si="2"/>
        <v>5</v>
      </c>
      <c r="B109" s="75" t="s">
        <v>2085</v>
      </c>
      <c r="C109" s="72"/>
      <c r="D109" s="72"/>
      <c r="E109" s="72" t="s">
        <v>2086</v>
      </c>
      <c r="F109" s="92"/>
      <c r="G109" s="6"/>
    </row>
    <row r="110" spans="1:7" x14ac:dyDescent="0.3">
      <c r="A110" s="96">
        <f t="shared" si="2"/>
        <v>5</v>
      </c>
      <c r="B110" s="75" t="s">
        <v>2087</v>
      </c>
      <c r="C110" s="72"/>
      <c r="D110" s="72"/>
      <c r="E110" s="72" t="s">
        <v>2088</v>
      </c>
      <c r="F110" s="92"/>
      <c r="G110" s="6"/>
    </row>
    <row r="111" spans="1:7" x14ac:dyDescent="0.3">
      <c r="A111" s="96">
        <f t="shared" si="2"/>
        <v>5</v>
      </c>
      <c r="B111" s="75" t="s">
        <v>2089</v>
      </c>
      <c r="C111" s="72"/>
      <c r="D111" s="72"/>
      <c r="E111" s="72" t="s">
        <v>2090</v>
      </c>
      <c r="F111" s="92"/>
      <c r="G111" s="6"/>
    </row>
    <row r="112" spans="1:7" x14ac:dyDescent="0.3">
      <c r="A112" s="96">
        <f t="shared" si="2"/>
        <v>5</v>
      </c>
      <c r="B112" s="75" t="s">
        <v>2091</v>
      </c>
      <c r="C112" s="72"/>
      <c r="D112" s="72"/>
      <c r="E112" s="72" t="s">
        <v>2092</v>
      </c>
      <c r="F112" s="92"/>
      <c r="G112" s="6"/>
    </row>
    <row r="113" spans="1:7" x14ac:dyDescent="0.3">
      <c r="A113" s="96">
        <f t="shared" si="2"/>
        <v>5</v>
      </c>
      <c r="B113" s="75" t="s">
        <v>2093</v>
      </c>
      <c r="C113" s="72"/>
      <c r="D113" s="72"/>
      <c r="E113" s="72" t="s">
        <v>2094</v>
      </c>
      <c r="F113" s="92"/>
      <c r="G113" s="6"/>
    </row>
    <row r="114" spans="1:7" x14ac:dyDescent="0.3">
      <c r="A114" s="96">
        <f t="shared" si="2"/>
        <v>5</v>
      </c>
      <c r="B114" s="75" t="s">
        <v>2095</v>
      </c>
      <c r="C114" s="72"/>
      <c r="D114" s="72"/>
      <c r="E114" s="72" t="s">
        <v>2096</v>
      </c>
      <c r="F114" s="92"/>
      <c r="G114" s="6"/>
    </row>
    <row r="115" spans="1:7" x14ac:dyDescent="0.3">
      <c r="A115" s="96">
        <f t="shared" si="2"/>
        <v>5</v>
      </c>
      <c r="B115" s="75" t="s">
        <v>2097</v>
      </c>
      <c r="C115" s="72"/>
      <c r="D115" s="72"/>
      <c r="E115" s="72" t="s">
        <v>2098</v>
      </c>
      <c r="F115" s="92"/>
      <c r="G115" s="6"/>
    </row>
    <row r="116" spans="1:7" x14ac:dyDescent="0.3">
      <c r="A116" s="96">
        <f t="shared" si="2"/>
        <v>4</v>
      </c>
      <c r="B116" s="75" t="s">
        <v>2099</v>
      </c>
      <c r="C116" s="72"/>
      <c r="D116" s="72" t="s">
        <v>2100</v>
      </c>
      <c r="E116" s="72"/>
      <c r="F116" s="92" t="str">
        <f t="shared" si="3"/>
        <v>DE25 Mittelfranken</v>
      </c>
      <c r="G116" s="6"/>
    </row>
    <row r="117" spans="1:7" x14ac:dyDescent="0.3">
      <c r="A117" s="96">
        <f t="shared" si="2"/>
        <v>5</v>
      </c>
      <c r="B117" s="75" t="s">
        <v>2101</v>
      </c>
      <c r="C117" s="72"/>
      <c r="D117" s="72"/>
      <c r="E117" s="72" t="s">
        <v>2102</v>
      </c>
      <c r="F117" s="92"/>
      <c r="G117" s="6"/>
    </row>
    <row r="118" spans="1:7" x14ac:dyDescent="0.3">
      <c r="A118" s="96">
        <f t="shared" si="2"/>
        <v>5</v>
      </c>
      <c r="B118" s="75" t="s">
        <v>2103</v>
      </c>
      <c r="C118" s="72"/>
      <c r="D118" s="72"/>
      <c r="E118" s="72" t="s">
        <v>2104</v>
      </c>
      <c r="F118" s="92"/>
      <c r="G118" s="6"/>
    </row>
    <row r="119" spans="1:7" x14ac:dyDescent="0.3">
      <c r="A119" s="96">
        <f t="shared" si="2"/>
        <v>5</v>
      </c>
      <c r="B119" s="75" t="s">
        <v>2105</v>
      </c>
      <c r="C119" s="72"/>
      <c r="D119" s="72"/>
      <c r="E119" s="72" t="s">
        <v>2106</v>
      </c>
      <c r="F119" s="92"/>
      <c r="G119" s="6"/>
    </row>
    <row r="120" spans="1:7" x14ac:dyDescent="0.3">
      <c r="A120" s="96">
        <f t="shared" si="2"/>
        <v>5</v>
      </c>
      <c r="B120" s="75" t="s">
        <v>2107</v>
      </c>
      <c r="C120" s="72"/>
      <c r="D120" s="72"/>
      <c r="E120" s="72" t="s">
        <v>2108</v>
      </c>
      <c r="F120" s="92"/>
      <c r="G120" s="6"/>
    </row>
    <row r="121" spans="1:7" x14ac:dyDescent="0.3">
      <c r="A121" s="96">
        <f t="shared" si="2"/>
        <v>5</v>
      </c>
      <c r="B121" s="75" t="s">
        <v>2109</v>
      </c>
      <c r="C121" s="72"/>
      <c r="D121" s="72"/>
      <c r="E121" s="72" t="s">
        <v>2110</v>
      </c>
      <c r="F121" s="92"/>
      <c r="G121" s="6"/>
    </row>
    <row r="122" spans="1:7" x14ac:dyDescent="0.3">
      <c r="A122" s="96">
        <f t="shared" si="2"/>
        <v>5</v>
      </c>
      <c r="B122" s="75" t="s">
        <v>2111</v>
      </c>
      <c r="C122" s="72"/>
      <c r="D122" s="72"/>
      <c r="E122" s="72" t="s">
        <v>2112</v>
      </c>
      <c r="F122" s="92"/>
      <c r="G122" s="6"/>
    </row>
    <row r="123" spans="1:7" x14ac:dyDescent="0.3">
      <c r="A123" s="96">
        <f t="shared" si="2"/>
        <v>5</v>
      </c>
      <c r="B123" s="75" t="s">
        <v>2113</v>
      </c>
      <c r="C123" s="72"/>
      <c r="D123" s="72"/>
      <c r="E123" s="72" t="s">
        <v>2114</v>
      </c>
      <c r="F123" s="92"/>
      <c r="G123" s="6"/>
    </row>
    <row r="124" spans="1:7" x14ac:dyDescent="0.3">
      <c r="A124" s="96">
        <f t="shared" si="2"/>
        <v>5</v>
      </c>
      <c r="B124" s="75" t="s">
        <v>2115</v>
      </c>
      <c r="C124" s="72"/>
      <c r="D124" s="72"/>
      <c r="E124" s="72" t="s">
        <v>2116</v>
      </c>
      <c r="F124" s="92"/>
      <c r="G124" s="6"/>
    </row>
    <row r="125" spans="1:7" x14ac:dyDescent="0.3">
      <c r="A125" s="96">
        <f t="shared" si="2"/>
        <v>5</v>
      </c>
      <c r="B125" s="75" t="s">
        <v>2117</v>
      </c>
      <c r="C125" s="72"/>
      <c r="D125" s="72"/>
      <c r="E125" s="72" t="s">
        <v>2118</v>
      </c>
      <c r="F125" s="92"/>
      <c r="G125" s="6"/>
    </row>
    <row r="126" spans="1:7" x14ac:dyDescent="0.3">
      <c r="A126" s="96">
        <f t="shared" si="2"/>
        <v>5</v>
      </c>
      <c r="B126" s="75" t="s">
        <v>2119</v>
      </c>
      <c r="C126" s="72"/>
      <c r="D126" s="72"/>
      <c r="E126" s="72" t="s">
        <v>2120</v>
      </c>
      <c r="F126" s="92"/>
      <c r="G126" s="6"/>
    </row>
    <row r="127" spans="1:7" x14ac:dyDescent="0.3">
      <c r="A127" s="96">
        <f t="shared" si="2"/>
        <v>5</v>
      </c>
      <c r="B127" s="75" t="s">
        <v>2121</v>
      </c>
      <c r="C127" s="72"/>
      <c r="D127" s="72"/>
      <c r="E127" s="72" t="s">
        <v>2122</v>
      </c>
      <c r="F127" s="92"/>
      <c r="G127" s="6"/>
    </row>
    <row r="128" spans="1:7" x14ac:dyDescent="0.3">
      <c r="A128" s="96">
        <f t="shared" si="2"/>
        <v>5</v>
      </c>
      <c r="B128" s="75" t="s">
        <v>2123</v>
      </c>
      <c r="C128" s="72"/>
      <c r="D128" s="72"/>
      <c r="E128" s="72" t="s">
        <v>2124</v>
      </c>
      <c r="F128" s="92"/>
      <c r="G128" s="6"/>
    </row>
    <row r="129" spans="1:7" x14ac:dyDescent="0.3">
      <c r="A129" s="96">
        <f t="shared" si="2"/>
        <v>4</v>
      </c>
      <c r="B129" s="75" t="s">
        <v>2125</v>
      </c>
      <c r="C129" s="72"/>
      <c r="D129" s="72" t="s">
        <v>2126</v>
      </c>
      <c r="E129" s="72"/>
      <c r="F129" s="92" t="str">
        <f t="shared" si="3"/>
        <v>DE26 Unterfranken</v>
      </c>
      <c r="G129" s="6"/>
    </row>
    <row r="130" spans="1:7" x14ac:dyDescent="0.3">
      <c r="A130" s="96">
        <f t="shared" si="2"/>
        <v>5</v>
      </c>
      <c r="B130" s="75" t="s">
        <v>2127</v>
      </c>
      <c r="C130" s="72"/>
      <c r="D130" s="72"/>
      <c r="E130" s="72" t="s">
        <v>2128</v>
      </c>
      <c r="F130" s="92"/>
      <c r="G130" s="6"/>
    </row>
    <row r="131" spans="1:7" x14ac:dyDescent="0.3">
      <c r="A131" s="96">
        <f t="shared" si="2"/>
        <v>5</v>
      </c>
      <c r="B131" s="75" t="s">
        <v>2129</v>
      </c>
      <c r="C131" s="72"/>
      <c r="D131" s="72"/>
      <c r="E131" s="72" t="s">
        <v>2130</v>
      </c>
      <c r="F131" s="92"/>
      <c r="G131" s="6"/>
    </row>
    <row r="132" spans="1:7" x14ac:dyDescent="0.3">
      <c r="A132" s="96">
        <f t="shared" si="2"/>
        <v>5</v>
      </c>
      <c r="B132" s="75" t="s">
        <v>2131</v>
      </c>
      <c r="C132" s="72"/>
      <c r="D132" s="72"/>
      <c r="E132" s="72" t="s">
        <v>2132</v>
      </c>
      <c r="F132" s="92"/>
      <c r="G132" s="6"/>
    </row>
    <row r="133" spans="1:7" x14ac:dyDescent="0.3">
      <c r="A133" s="96">
        <f t="shared" ref="A133:A196" si="4">LEN(B133)</f>
        <v>5</v>
      </c>
      <c r="B133" s="75" t="s">
        <v>2133</v>
      </c>
      <c r="C133" s="72"/>
      <c r="D133" s="72"/>
      <c r="E133" s="72" t="s">
        <v>2134</v>
      </c>
      <c r="F133" s="92"/>
      <c r="G133" s="6"/>
    </row>
    <row r="134" spans="1:7" x14ac:dyDescent="0.3">
      <c r="A134" s="96">
        <f t="shared" si="4"/>
        <v>5</v>
      </c>
      <c r="B134" s="75" t="s">
        <v>2135</v>
      </c>
      <c r="C134" s="72"/>
      <c r="D134" s="72"/>
      <c r="E134" s="72" t="s">
        <v>2136</v>
      </c>
      <c r="F134" s="92"/>
      <c r="G134" s="6"/>
    </row>
    <row r="135" spans="1:7" x14ac:dyDescent="0.3">
      <c r="A135" s="96">
        <f t="shared" si="4"/>
        <v>5</v>
      </c>
      <c r="B135" s="75" t="s">
        <v>2137</v>
      </c>
      <c r="C135" s="72"/>
      <c r="D135" s="72"/>
      <c r="E135" s="72" t="s">
        <v>2138</v>
      </c>
      <c r="F135" s="92"/>
      <c r="G135" s="6"/>
    </row>
    <row r="136" spans="1:7" x14ac:dyDescent="0.3">
      <c r="A136" s="96">
        <f t="shared" si="4"/>
        <v>5</v>
      </c>
      <c r="B136" s="75" t="s">
        <v>2139</v>
      </c>
      <c r="C136" s="72"/>
      <c r="D136" s="72"/>
      <c r="E136" s="72" t="s">
        <v>2140</v>
      </c>
      <c r="F136" s="92"/>
      <c r="G136" s="6"/>
    </row>
    <row r="137" spans="1:7" x14ac:dyDescent="0.3">
      <c r="A137" s="96">
        <f t="shared" si="4"/>
        <v>5</v>
      </c>
      <c r="B137" s="75" t="s">
        <v>2141</v>
      </c>
      <c r="C137" s="72"/>
      <c r="D137" s="72"/>
      <c r="E137" s="72" t="s">
        <v>2142</v>
      </c>
      <c r="F137" s="92"/>
      <c r="G137" s="6"/>
    </row>
    <row r="138" spans="1:7" x14ac:dyDescent="0.3">
      <c r="A138" s="96">
        <f t="shared" si="4"/>
        <v>5</v>
      </c>
      <c r="B138" s="75" t="s">
        <v>2143</v>
      </c>
      <c r="C138" s="72"/>
      <c r="D138" s="72"/>
      <c r="E138" s="72" t="s">
        <v>2144</v>
      </c>
      <c r="F138" s="92"/>
      <c r="G138" s="6"/>
    </row>
    <row r="139" spans="1:7" x14ac:dyDescent="0.3">
      <c r="A139" s="96">
        <f t="shared" si="4"/>
        <v>5</v>
      </c>
      <c r="B139" s="75" t="s">
        <v>2145</v>
      </c>
      <c r="C139" s="72"/>
      <c r="D139" s="72"/>
      <c r="E139" s="72" t="s">
        <v>2146</v>
      </c>
      <c r="F139" s="92"/>
      <c r="G139" s="6"/>
    </row>
    <row r="140" spans="1:7" x14ac:dyDescent="0.3">
      <c r="A140" s="96">
        <f t="shared" si="4"/>
        <v>5</v>
      </c>
      <c r="B140" s="75" t="s">
        <v>2147</v>
      </c>
      <c r="C140" s="72"/>
      <c r="D140" s="72"/>
      <c r="E140" s="72" t="s">
        <v>2148</v>
      </c>
      <c r="F140" s="92"/>
      <c r="G140" s="6"/>
    </row>
    <row r="141" spans="1:7" x14ac:dyDescent="0.3">
      <c r="A141" s="96">
        <f t="shared" si="4"/>
        <v>5</v>
      </c>
      <c r="B141" s="75" t="s">
        <v>2149</v>
      </c>
      <c r="C141" s="72"/>
      <c r="D141" s="72"/>
      <c r="E141" s="72" t="s">
        <v>2150</v>
      </c>
      <c r="F141" s="92"/>
      <c r="G141" s="6"/>
    </row>
    <row r="142" spans="1:7" x14ac:dyDescent="0.3">
      <c r="A142" s="96">
        <f t="shared" si="4"/>
        <v>4</v>
      </c>
      <c r="B142" s="75" t="s">
        <v>2151</v>
      </c>
      <c r="C142" s="72"/>
      <c r="D142" s="72" t="s">
        <v>2152</v>
      </c>
      <c r="E142" s="72"/>
      <c r="F142" s="92" t="str">
        <f t="shared" ref="F142:F188" si="5">CONCATENATE(B142," ",D142)</f>
        <v>DE27 Schwaben</v>
      </c>
      <c r="G142" s="6"/>
    </row>
    <row r="143" spans="1:7" x14ac:dyDescent="0.3">
      <c r="A143" s="96">
        <f t="shared" si="4"/>
        <v>5</v>
      </c>
      <c r="B143" s="75" t="s">
        <v>2153</v>
      </c>
      <c r="C143" s="72"/>
      <c r="D143" s="72"/>
      <c r="E143" s="72" t="s">
        <v>2154</v>
      </c>
      <c r="F143" s="92"/>
      <c r="G143" s="6"/>
    </row>
    <row r="144" spans="1:7" x14ac:dyDescent="0.3">
      <c r="A144" s="96">
        <f t="shared" si="4"/>
        <v>5</v>
      </c>
      <c r="B144" s="75" t="s">
        <v>2155</v>
      </c>
      <c r="C144" s="72"/>
      <c r="D144" s="72"/>
      <c r="E144" s="72" t="s">
        <v>2156</v>
      </c>
      <c r="F144" s="92"/>
      <c r="G144" s="6"/>
    </row>
    <row r="145" spans="1:7" x14ac:dyDescent="0.3">
      <c r="A145" s="96">
        <f t="shared" si="4"/>
        <v>5</v>
      </c>
      <c r="B145" s="75" t="s">
        <v>2157</v>
      </c>
      <c r="C145" s="72"/>
      <c r="D145" s="72"/>
      <c r="E145" s="72" t="s">
        <v>2158</v>
      </c>
      <c r="F145" s="92"/>
      <c r="G145" s="6"/>
    </row>
    <row r="146" spans="1:7" x14ac:dyDescent="0.3">
      <c r="A146" s="96">
        <f t="shared" si="4"/>
        <v>5</v>
      </c>
      <c r="B146" s="75" t="s">
        <v>2159</v>
      </c>
      <c r="C146" s="72"/>
      <c r="D146" s="72"/>
      <c r="E146" s="72" t="s">
        <v>2160</v>
      </c>
      <c r="F146" s="92"/>
      <c r="G146" s="6"/>
    </row>
    <row r="147" spans="1:7" x14ac:dyDescent="0.3">
      <c r="A147" s="96">
        <f t="shared" si="4"/>
        <v>5</v>
      </c>
      <c r="B147" s="75" t="s">
        <v>2161</v>
      </c>
      <c r="C147" s="72"/>
      <c r="D147" s="72"/>
      <c r="E147" s="72" t="s">
        <v>2162</v>
      </c>
      <c r="F147" s="92"/>
      <c r="G147" s="6"/>
    </row>
    <row r="148" spans="1:7" x14ac:dyDescent="0.3">
      <c r="A148" s="96">
        <f t="shared" si="4"/>
        <v>5</v>
      </c>
      <c r="B148" s="75" t="s">
        <v>2163</v>
      </c>
      <c r="C148" s="72"/>
      <c r="D148" s="72"/>
      <c r="E148" s="72" t="s">
        <v>2164</v>
      </c>
      <c r="F148" s="92"/>
      <c r="G148" s="6"/>
    </row>
    <row r="149" spans="1:7" x14ac:dyDescent="0.3">
      <c r="A149" s="96">
        <f t="shared" si="4"/>
        <v>5</v>
      </c>
      <c r="B149" s="75" t="s">
        <v>2165</v>
      </c>
      <c r="C149" s="72"/>
      <c r="D149" s="72"/>
      <c r="E149" s="72" t="s">
        <v>2166</v>
      </c>
      <c r="F149" s="92"/>
      <c r="G149" s="6"/>
    </row>
    <row r="150" spans="1:7" x14ac:dyDescent="0.3">
      <c r="A150" s="96">
        <f t="shared" si="4"/>
        <v>5</v>
      </c>
      <c r="B150" s="75" t="s">
        <v>2167</v>
      </c>
      <c r="C150" s="72"/>
      <c r="D150" s="72"/>
      <c r="E150" s="72" t="s">
        <v>2168</v>
      </c>
      <c r="F150" s="92"/>
      <c r="G150" s="6"/>
    </row>
    <row r="151" spans="1:7" x14ac:dyDescent="0.3">
      <c r="A151" s="96">
        <f t="shared" si="4"/>
        <v>5</v>
      </c>
      <c r="B151" s="75" t="s">
        <v>2169</v>
      </c>
      <c r="C151" s="72"/>
      <c r="D151" s="72"/>
      <c r="E151" s="72" t="s">
        <v>2170</v>
      </c>
      <c r="F151" s="92"/>
      <c r="G151" s="6"/>
    </row>
    <row r="152" spans="1:7" x14ac:dyDescent="0.3">
      <c r="A152" s="96">
        <f t="shared" si="4"/>
        <v>5</v>
      </c>
      <c r="B152" s="75" t="s">
        <v>2171</v>
      </c>
      <c r="C152" s="72"/>
      <c r="D152" s="72"/>
      <c r="E152" s="72" t="s">
        <v>2172</v>
      </c>
      <c r="F152" s="92"/>
      <c r="G152" s="6"/>
    </row>
    <row r="153" spans="1:7" x14ac:dyDescent="0.3">
      <c r="A153" s="96">
        <f t="shared" si="4"/>
        <v>5</v>
      </c>
      <c r="B153" s="75" t="s">
        <v>2173</v>
      </c>
      <c r="C153" s="72"/>
      <c r="D153" s="72"/>
      <c r="E153" s="72" t="s">
        <v>2174</v>
      </c>
      <c r="F153" s="92"/>
      <c r="G153" s="6"/>
    </row>
    <row r="154" spans="1:7" x14ac:dyDescent="0.3">
      <c r="A154" s="96">
        <f t="shared" si="4"/>
        <v>5</v>
      </c>
      <c r="B154" s="75" t="s">
        <v>2175</v>
      </c>
      <c r="C154" s="72"/>
      <c r="D154" s="72"/>
      <c r="E154" s="72" t="s">
        <v>2176</v>
      </c>
      <c r="F154" s="92"/>
      <c r="G154" s="6"/>
    </row>
    <row r="155" spans="1:7" x14ac:dyDescent="0.3">
      <c r="A155" s="96">
        <f t="shared" si="4"/>
        <v>5</v>
      </c>
      <c r="B155" s="75" t="s">
        <v>2177</v>
      </c>
      <c r="C155" s="72"/>
      <c r="D155" s="72"/>
      <c r="E155" s="72" t="s">
        <v>2178</v>
      </c>
      <c r="F155" s="92"/>
      <c r="G155" s="6"/>
    </row>
    <row r="156" spans="1:7" x14ac:dyDescent="0.3">
      <c r="A156" s="96">
        <f t="shared" si="4"/>
        <v>5</v>
      </c>
      <c r="B156" s="75" t="s">
        <v>2179</v>
      </c>
      <c r="C156" s="72"/>
      <c r="D156" s="72"/>
      <c r="E156" s="72" t="s">
        <v>2180</v>
      </c>
      <c r="F156" s="92"/>
      <c r="G156" s="6"/>
    </row>
    <row r="157" spans="1:7" x14ac:dyDescent="0.3">
      <c r="A157" s="96">
        <f t="shared" si="4"/>
        <v>3</v>
      </c>
      <c r="B157" s="75" t="s">
        <v>1862</v>
      </c>
      <c r="C157" s="72" t="s">
        <v>2181</v>
      </c>
      <c r="D157" s="72"/>
      <c r="E157" s="72"/>
      <c r="F157" s="92"/>
      <c r="G157" s="6"/>
    </row>
    <row r="158" spans="1:7" x14ac:dyDescent="0.3">
      <c r="A158" s="96">
        <f t="shared" si="4"/>
        <v>4</v>
      </c>
      <c r="B158" s="75" t="s">
        <v>1864</v>
      </c>
      <c r="C158" s="72"/>
      <c r="D158" s="72" t="s">
        <v>1863</v>
      </c>
      <c r="E158" s="72"/>
      <c r="F158" s="92" t="str">
        <f t="shared" si="5"/>
        <v>DE30 Berlin</v>
      </c>
      <c r="G158" s="6"/>
    </row>
    <row r="159" spans="1:7" x14ac:dyDescent="0.3">
      <c r="A159" s="96">
        <f t="shared" si="4"/>
        <v>5</v>
      </c>
      <c r="B159" s="75" t="s">
        <v>1865</v>
      </c>
      <c r="C159" s="72"/>
      <c r="D159" s="72"/>
      <c r="E159" s="72" t="s">
        <v>1863</v>
      </c>
      <c r="F159" s="92"/>
      <c r="G159" s="6"/>
    </row>
    <row r="160" spans="1:7" x14ac:dyDescent="0.3">
      <c r="A160" s="96">
        <f t="shared" si="4"/>
        <v>3</v>
      </c>
      <c r="B160" s="75" t="s">
        <v>2182</v>
      </c>
      <c r="C160" s="72" t="s">
        <v>2183</v>
      </c>
      <c r="D160" s="72"/>
      <c r="E160" s="72"/>
      <c r="F160" s="92"/>
      <c r="G160" s="6"/>
    </row>
    <row r="161" spans="1:7" x14ac:dyDescent="0.3">
      <c r="A161" s="96">
        <f t="shared" si="4"/>
        <v>4</v>
      </c>
      <c r="B161" s="75" t="s">
        <v>2184</v>
      </c>
      <c r="C161" s="72"/>
      <c r="D161" s="72" t="s">
        <v>2185</v>
      </c>
      <c r="E161" s="72"/>
      <c r="F161" s="92" t="str">
        <f t="shared" si="5"/>
        <v>DE40 Brandenburg</v>
      </c>
      <c r="G161" s="6"/>
    </row>
    <row r="162" spans="1:7" x14ac:dyDescent="0.3">
      <c r="A162" s="96">
        <f t="shared" si="4"/>
        <v>5</v>
      </c>
      <c r="B162" s="75" t="s">
        <v>2186</v>
      </c>
      <c r="C162" s="72"/>
      <c r="D162" s="72"/>
      <c r="E162" s="72" t="s">
        <v>2187</v>
      </c>
      <c r="F162" s="92"/>
      <c r="G162" s="6"/>
    </row>
    <row r="163" spans="1:7" x14ac:dyDescent="0.3">
      <c r="A163" s="96">
        <f t="shared" si="4"/>
        <v>5</v>
      </c>
      <c r="B163" s="75" t="s">
        <v>2188</v>
      </c>
      <c r="C163" s="72"/>
      <c r="D163" s="72"/>
      <c r="E163" s="72" t="s">
        <v>2189</v>
      </c>
      <c r="F163" s="92"/>
      <c r="G163" s="6"/>
    </row>
    <row r="164" spans="1:7" x14ac:dyDescent="0.3">
      <c r="A164" s="96">
        <f t="shared" si="4"/>
        <v>5</v>
      </c>
      <c r="B164" s="75" t="s">
        <v>2190</v>
      </c>
      <c r="C164" s="72"/>
      <c r="D164" s="72"/>
      <c r="E164" s="72" t="s">
        <v>2191</v>
      </c>
      <c r="F164" s="92"/>
      <c r="G164" s="6"/>
    </row>
    <row r="165" spans="1:7" x14ac:dyDescent="0.3">
      <c r="A165" s="96">
        <f t="shared" si="4"/>
        <v>5</v>
      </c>
      <c r="B165" s="75" t="s">
        <v>2192</v>
      </c>
      <c r="C165" s="72"/>
      <c r="D165" s="72"/>
      <c r="E165" s="72" t="s">
        <v>2193</v>
      </c>
      <c r="F165" s="92"/>
      <c r="G165" s="6"/>
    </row>
    <row r="166" spans="1:7" x14ac:dyDescent="0.3">
      <c r="A166" s="96">
        <f t="shared" si="4"/>
        <v>5</v>
      </c>
      <c r="B166" s="75" t="s">
        <v>2194</v>
      </c>
      <c r="C166" s="72"/>
      <c r="D166" s="72"/>
      <c r="E166" s="72" t="s">
        <v>2195</v>
      </c>
      <c r="F166" s="92"/>
      <c r="G166" s="6"/>
    </row>
    <row r="167" spans="1:7" x14ac:dyDescent="0.3">
      <c r="A167" s="96">
        <f t="shared" si="4"/>
        <v>5</v>
      </c>
      <c r="B167" s="75" t="s">
        <v>2196</v>
      </c>
      <c r="C167" s="72"/>
      <c r="D167" s="72"/>
      <c r="E167" s="72" t="s">
        <v>2197</v>
      </c>
      <c r="F167" s="92"/>
      <c r="G167" s="6"/>
    </row>
    <row r="168" spans="1:7" x14ac:dyDescent="0.3">
      <c r="A168" s="96">
        <f t="shared" si="4"/>
        <v>5</v>
      </c>
      <c r="B168" s="75" t="s">
        <v>2198</v>
      </c>
      <c r="C168" s="72"/>
      <c r="D168" s="72"/>
      <c r="E168" s="72" t="s">
        <v>2199</v>
      </c>
      <c r="F168" s="92"/>
      <c r="G168" s="6"/>
    </row>
    <row r="169" spans="1:7" x14ac:dyDescent="0.3">
      <c r="A169" s="96">
        <f t="shared" si="4"/>
        <v>5</v>
      </c>
      <c r="B169" s="75" t="s">
        <v>2200</v>
      </c>
      <c r="C169" s="72"/>
      <c r="D169" s="72"/>
      <c r="E169" s="72" t="s">
        <v>2201</v>
      </c>
      <c r="F169" s="92"/>
      <c r="G169" s="6"/>
    </row>
    <row r="170" spans="1:7" x14ac:dyDescent="0.3">
      <c r="A170" s="96">
        <f t="shared" si="4"/>
        <v>5</v>
      </c>
      <c r="B170" s="75" t="s">
        <v>2202</v>
      </c>
      <c r="C170" s="72"/>
      <c r="D170" s="72"/>
      <c r="E170" s="72" t="s">
        <v>2203</v>
      </c>
      <c r="F170" s="92"/>
      <c r="G170" s="6"/>
    </row>
    <row r="171" spans="1:7" x14ac:dyDescent="0.3">
      <c r="A171" s="96">
        <f t="shared" si="4"/>
        <v>5</v>
      </c>
      <c r="B171" s="75" t="s">
        <v>2204</v>
      </c>
      <c r="C171" s="72"/>
      <c r="D171" s="72"/>
      <c r="E171" s="72" t="s">
        <v>2205</v>
      </c>
      <c r="F171" s="92"/>
      <c r="G171" s="6"/>
    </row>
    <row r="172" spans="1:7" x14ac:dyDescent="0.3">
      <c r="A172" s="96">
        <f t="shared" si="4"/>
        <v>5</v>
      </c>
      <c r="B172" s="75" t="s">
        <v>2206</v>
      </c>
      <c r="C172" s="72"/>
      <c r="D172" s="72"/>
      <c r="E172" s="72" t="s">
        <v>2207</v>
      </c>
      <c r="F172" s="92"/>
      <c r="G172" s="6"/>
    </row>
    <row r="173" spans="1:7" x14ac:dyDescent="0.3">
      <c r="A173" s="96">
        <f t="shared" si="4"/>
        <v>5</v>
      </c>
      <c r="B173" s="75" t="s">
        <v>2208</v>
      </c>
      <c r="C173" s="72"/>
      <c r="D173" s="72"/>
      <c r="E173" s="72" t="s">
        <v>2209</v>
      </c>
      <c r="F173" s="92"/>
      <c r="G173" s="6"/>
    </row>
    <row r="174" spans="1:7" x14ac:dyDescent="0.3">
      <c r="A174" s="96">
        <f t="shared" si="4"/>
        <v>5</v>
      </c>
      <c r="B174" s="75" t="s">
        <v>2210</v>
      </c>
      <c r="C174" s="72"/>
      <c r="D174" s="72"/>
      <c r="E174" s="72" t="s">
        <v>2211</v>
      </c>
      <c r="F174" s="92"/>
      <c r="G174" s="6"/>
    </row>
    <row r="175" spans="1:7" x14ac:dyDescent="0.3">
      <c r="A175" s="96">
        <f t="shared" si="4"/>
        <v>5</v>
      </c>
      <c r="B175" s="75" t="s">
        <v>2212</v>
      </c>
      <c r="C175" s="72"/>
      <c r="D175" s="72"/>
      <c r="E175" s="72" t="s">
        <v>2213</v>
      </c>
      <c r="F175" s="92"/>
      <c r="G175" s="6"/>
    </row>
    <row r="176" spans="1:7" x14ac:dyDescent="0.3">
      <c r="A176" s="96">
        <f t="shared" si="4"/>
        <v>5</v>
      </c>
      <c r="B176" s="75" t="s">
        <v>2214</v>
      </c>
      <c r="C176" s="72"/>
      <c r="D176" s="72"/>
      <c r="E176" s="72" t="s">
        <v>2215</v>
      </c>
      <c r="F176" s="92"/>
      <c r="G176" s="6"/>
    </row>
    <row r="177" spans="1:7" x14ac:dyDescent="0.3">
      <c r="A177" s="96">
        <f t="shared" si="4"/>
        <v>5</v>
      </c>
      <c r="B177" s="75" t="s">
        <v>2216</v>
      </c>
      <c r="C177" s="72"/>
      <c r="D177" s="72"/>
      <c r="E177" s="72" t="s">
        <v>2217</v>
      </c>
      <c r="F177" s="92"/>
      <c r="G177" s="6"/>
    </row>
    <row r="178" spans="1:7" x14ac:dyDescent="0.3">
      <c r="A178" s="96">
        <f t="shared" si="4"/>
        <v>5</v>
      </c>
      <c r="B178" s="75" t="s">
        <v>2218</v>
      </c>
      <c r="C178" s="72"/>
      <c r="D178" s="72"/>
      <c r="E178" s="72" t="s">
        <v>2219</v>
      </c>
      <c r="F178" s="92"/>
      <c r="G178" s="6"/>
    </row>
    <row r="179" spans="1:7" x14ac:dyDescent="0.3">
      <c r="A179" s="96">
        <f t="shared" si="4"/>
        <v>5</v>
      </c>
      <c r="B179" s="75" t="s">
        <v>2220</v>
      </c>
      <c r="C179" s="72"/>
      <c r="D179" s="72"/>
      <c r="E179" s="72" t="s">
        <v>2221</v>
      </c>
      <c r="F179" s="92"/>
      <c r="G179" s="6"/>
    </row>
    <row r="180" spans="1:7" x14ac:dyDescent="0.3">
      <c r="A180" s="96">
        <f t="shared" si="4"/>
        <v>3</v>
      </c>
      <c r="B180" s="75" t="s">
        <v>2222</v>
      </c>
      <c r="C180" s="72" t="s">
        <v>2223</v>
      </c>
      <c r="D180" s="72"/>
      <c r="E180" s="72"/>
      <c r="F180" s="92"/>
      <c r="G180" s="6"/>
    </row>
    <row r="181" spans="1:7" x14ac:dyDescent="0.3">
      <c r="A181" s="96">
        <f t="shared" si="4"/>
        <v>4</v>
      </c>
      <c r="B181" s="75" t="s">
        <v>2224</v>
      </c>
      <c r="C181" s="72"/>
      <c r="D181" s="72" t="s">
        <v>2225</v>
      </c>
      <c r="E181" s="72"/>
      <c r="F181" s="92" t="str">
        <f t="shared" si="5"/>
        <v>DE50 Bremen</v>
      </c>
      <c r="G181" s="6"/>
    </row>
    <row r="182" spans="1:7" x14ac:dyDescent="0.3">
      <c r="A182" s="96">
        <f t="shared" si="4"/>
        <v>5</v>
      </c>
      <c r="B182" s="75" t="s">
        <v>2226</v>
      </c>
      <c r="C182" s="72"/>
      <c r="D182" s="72"/>
      <c r="E182" s="72" t="s">
        <v>2227</v>
      </c>
      <c r="F182" s="92"/>
      <c r="G182" s="6"/>
    </row>
    <row r="183" spans="1:7" x14ac:dyDescent="0.3">
      <c r="A183" s="96">
        <f t="shared" si="4"/>
        <v>5</v>
      </c>
      <c r="B183" s="75" t="s">
        <v>2228</v>
      </c>
      <c r="C183" s="72"/>
      <c r="D183" s="72"/>
      <c r="E183" s="72" t="s">
        <v>2229</v>
      </c>
      <c r="F183" s="92"/>
      <c r="G183" s="6"/>
    </row>
    <row r="184" spans="1:7" x14ac:dyDescent="0.3">
      <c r="A184" s="96">
        <f t="shared" si="4"/>
        <v>3</v>
      </c>
      <c r="B184" s="75" t="s">
        <v>2230</v>
      </c>
      <c r="C184" s="72" t="s">
        <v>2231</v>
      </c>
      <c r="D184" s="72"/>
      <c r="E184" s="72"/>
      <c r="F184" s="92"/>
      <c r="G184" s="6"/>
    </row>
    <row r="185" spans="1:7" x14ac:dyDescent="0.3">
      <c r="A185" s="96">
        <f t="shared" si="4"/>
        <v>4</v>
      </c>
      <c r="B185" s="75" t="s">
        <v>2232</v>
      </c>
      <c r="C185" s="72"/>
      <c r="D185" s="72" t="s">
        <v>2233</v>
      </c>
      <c r="E185" s="72"/>
      <c r="F185" s="92" t="str">
        <f t="shared" si="5"/>
        <v>DE60 Hamburg</v>
      </c>
      <c r="G185" s="6"/>
    </row>
    <row r="186" spans="1:7" x14ac:dyDescent="0.3">
      <c r="A186" s="96">
        <f t="shared" si="4"/>
        <v>5</v>
      </c>
      <c r="B186" s="75" t="s">
        <v>2234</v>
      </c>
      <c r="C186" s="72"/>
      <c r="D186" s="72"/>
      <c r="E186" s="72" t="s">
        <v>2233</v>
      </c>
      <c r="F186" s="92"/>
      <c r="G186" s="6"/>
    </row>
    <row r="187" spans="1:7" x14ac:dyDescent="0.3">
      <c r="A187" s="96">
        <f t="shared" si="4"/>
        <v>3</v>
      </c>
      <c r="B187" s="75" t="s">
        <v>2235</v>
      </c>
      <c r="C187" s="72" t="s">
        <v>2236</v>
      </c>
      <c r="D187" s="72"/>
      <c r="E187" s="72"/>
      <c r="F187" s="92"/>
      <c r="G187" s="6"/>
    </row>
    <row r="188" spans="1:7" x14ac:dyDescent="0.3">
      <c r="A188" s="96">
        <f t="shared" si="4"/>
        <v>4</v>
      </c>
      <c r="B188" s="75" t="s">
        <v>2237</v>
      </c>
      <c r="C188" s="72"/>
      <c r="D188" s="72" t="s">
        <v>2238</v>
      </c>
      <c r="E188" s="72"/>
      <c r="F188" s="92" t="str">
        <f t="shared" si="5"/>
        <v>DE71 Darmstadt</v>
      </c>
      <c r="G188" s="6"/>
    </row>
    <row r="189" spans="1:7" x14ac:dyDescent="0.3">
      <c r="A189" s="96">
        <f t="shared" si="4"/>
        <v>5</v>
      </c>
      <c r="B189" s="75" t="s">
        <v>2239</v>
      </c>
      <c r="C189" s="72"/>
      <c r="D189" s="72"/>
      <c r="E189" s="72" t="s">
        <v>2240</v>
      </c>
      <c r="F189" s="92"/>
      <c r="G189" s="6"/>
    </row>
    <row r="190" spans="1:7" x14ac:dyDescent="0.3">
      <c r="A190" s="96">
        <f t="shared" si="4"/>
        <v>5</v>
      </c>
      <c r="B190" s="75" t="s">
        <v>2241</v>
      </c>
      <c r="C190" s="72"/>
      <c r="D190" s="72"/>
      <c r="E190" s="72" t="s">
        <v>2242</v>
      </c>
      <c r="F190" s="92"/>
      <c r="G190" s="6"/>
    </row>
    <row r="191" spans="1:7" x14ac:dyDescent="0.3">
      <c r="A191" s="96">
        <f t="shared" si="4"/>
        <v>5</v>
      </c>
      <c r="B191" s="75" t="s">
        <v>2243</v>
      </c>
      <c r="C191" s="72"/>
      <c r="D191" s="72"/>
      <c r="E191" s="72" t="s">
        <v>2244</v>
      </c>
      <c r="F191" s="92"/>
      <c r="G191" s="6"/>
    </row>
    <row r="192" spans="1:7" x14ac:dyDescent="0.3">
      <c r="A192" s="96">
        <f t="shared" si="4"/>
        <v>5</v>
      </c>
      <c r="B192" s="75" t="s">
        <v>2245</v>
      </c>
      <c r="C192" s="72"/>
      <c r="D192" s="72"/>
      <c r="E192" s="72" t="s">
        <v>2246</v>
      </c>
      <c r="F192" s="92"/>
      <c r="G192" s="6"/>
    </row>
    <row r="193" spans="1:7" x14ac:dyDescent="0.3">
      <c r="A193" s="96">
        <f t="shared" si="4"/>
        <v>5</v>
      </c>
      <c r="B193" s="75" t="s">
        <v>2247</v>
      </c>
      <c r="C193" s="72"/>
      <c r="D193" s="72"/>
      <c r="E193" s="72" t="s">
        <v>2248</v>
      </c>
      <c r="F193" s="92"/>
      <c r="G193" s="6"/>
    </row>
    <row r="194" spans="1:7" x14ac:dyDescent="0.3">
      <c r="A194" s="96">
        <f t="shared" si="4"/>
        <v>5</v>
      </c>
      <c r="B194" s="75" t="s">
        <v>2249</v>
      </c>
      <c r="C194" s="72"/>
      <c r="D194" s="72"/>
      <c r="E194" s="72" t="s">
        <v>2250</v>
      </c>
      <c r="F194" s="92"/>
      <c r="G194" s="6"/>
    </row>
    <row r="195" spans="1:7" x14ac:dyDescent="0.3">
      <c r="A195" s="96">
        <f t="shared" si="4"/>
        <v>5</v>
      </c>
      <c r="B195" s="75" t="s">
        <v>2251</v>
      </c>
      <c r="C195" s="72"/>
      <c r="D195" s="72"/>
      <c r="E195" s="72" t="s">
        <v>2252</v>
      </c>
      <c r="F195" s="92"/>
      <c r="G195" s="6"/>
    </row>
    <row r="196" spans="1:7" x14ac:dyDescent="0.3">
      <c r="A196" s="96">
        <f t="shared" si="4"/>
        <v>5</v>
      </c>
      <c r="B196" s="75" t="s">
        <v>2253</v>
      </c>
      <c r="C196" s="72"/>
      <c r="D196" s="72"/>
      <c r="E196" s="72" t="s">
        <v>2254</v>
      </c>
      <c r="F196" s="92"/>
      <c r="G196" s="6"/>
    </row>
    <row r="197" spans="1:7" x14ac:dyDescent="0.3">
      <c r="A197" s="96">
        <f t="shared" ref="A197:A260" si="6">LEN(B197)</f>
        <v>5</v>
      </c>
      <c r="B197" s="75" t="s">
        <v>2255</v>
      </c>
      <c r="C197" s="72"/>
      <c r="D197" s="72"/>
      <c r="E197" s="72" t="s">
        <v>2256</v>
      </c>
      <c r="F197" s="92"/>
      <c r="G197" s="6"/>
    </row>
    <row r="198" spans="1:7" x14ac:dyDescent="0.3">
      <c r="A198" s="96">
        <f t="shared" si="6"/>
        <v>5</v>
      </c>
      <c r="B198" s="75" t="s">
        <v>2257</v>
      </c>
      <c r="C198" s="72"/>
      <c r="D198" s="72"/>
      <c r="E198" s="72" t="s">
        <v>2258</v>
      </c>
      <c r="F198" s="92"/>
      <c r="G198" s="6"/>
    </row>
    <row r="199" spans="1:7" x14ac:dyDescent="0.3">
      <c r="A199" s="96">
        <f t="shared" si="6"/>
        <v>5</v>
      </c>
      <c r="B199" s="75" t="s">
        <v>2259</v>
      </c>
      <c r="C199" s="72"/>
      <c r="D199" s="72"/>
      <c r="E199" s="72" t="s">
        <v>2260</v>
      </c>
      <c r="F199" s="92"/>
      <c r="G199" s="6"/>
    </row>
    <row r="200" spans="1:7" x14ac:dyDescent="0.3">
      <c r="A200" s="96">
        <f t="shared" si="6"/>
        <v>5</v>
      </c>
      <c r="B200" s="75" t="s">
        <v>2261</v>
      </c>
      <c r="C200" s="72"/>
      <c r="D200" s="72"/>
      <c r="E200" s="72" t="s">
        <v>2262</v>
      </c>
      <c r="F200" s="92"/>
      <c r="G200" s="6"/>
    </row>
    <row r="201" spans="1:7" x14ac:dyDescent="0.3">
      <c r="A201" s="96">
        <f t="shared" si="6"/>
        <v>5</v>
      </c>
      <c r="B201" s="75" t="s">
        <v>2263</v>
      </c>
      <c r="C201" s="72"/>
      <c r="D201" s="72"/>
      <c r="E201" s="72" t="s">
        <v>2264</v>
      </c>
      <c r="F201" s="92"/>
      <c r="G201" s="6"/>
    </row>
    <row r="202" spans="1:7" x14ac:dyDescent="0.3">
      <c r="A202" s="96">
        <f t="shared" si="6"/>
        <v>5</v>
      </c>
      <c r="B202" s="75" t="s">
        <v>2265</v>
      </c>
      <c r="C202" s="72"/>
      <c r="D202" s="72"/>
      <c r="E202" s="72" t="s">
        <v>2266</v>
      </c>
      <c r="F202" s="92"/>
      <c r="G202" s="6"/>
    </row>
    <row r="203" spans="1:7" x14ac:dyDescent="0.3">
      <c r="A203" s="96">
        <f t="shared" si="6"/>
        <v>4</v>
      </c>
      <c r="B203" s="75" t="s">
        <v>2267</v>
      </c>
      <c r="C203" s="72"/>
      <c r="D203" s="72" t="s">
        <v>2268</v>
      </c>
      <c r="E203" s="72"/>
      <c r="F203" s="92" t="str">
        <f t="shared" ref="F203:F260" si="7">CONCATENATE(B203," ",D203)</f>
        <v>DE72 Gießen</v>
      </c>
      <c r="G203" s="6"/>
    </row>
    <row r="204" spans="1:7" x14ac:dyDescent="0.3">
      <c r="A204" s="96">
        <f t="shared" si="6"/>
        <v>5</v>
      </c>
      <c r="B204" s="75" t="s">
        <v>2269</v>
      </c>
      <c r="C204" s="72"/>
      <c r="D204" s="72"/>
      <c r="E204" s="72" t="s">
        <v>2270</v>
      </c>
      <c r="F204" s="92"/>
      <c r="G204" s="6"/>
    </row>
    <row r="205" spans="1:7" x14ac:dyDescent="0.3">
      <c r="A205" s="96">
        <f t="shared" si="6"/>
        <v>5</v>
      </c>
      <c r="B205" s="75" t="s">
        <v>2271</v>
      </c>
      <c r="C205" s="72"/>
      <c r="D205" s="72"/>
      <c r="E205" s="72" t="s">
        <v>2272</v>
      </c>
      <c r="F205" s="92"/>
      <c r="G205" s="6"/>
    </row>
    <row r="206" spans="1:7" x14ac:dyDescent="0.3">
      <c r="A206" s="96">
        <f t="shared" si="6"/>
        <v>5</v>
      </c>
      <c r="B206" s="75" t="s">
        <v>2273</v>
      </c>
      <c r="C206" s="72"/>
      <c r="D206" s="72"/>
      <c r="E206" s="72" t="s">
        <v>2274</v>
      </c>
      <c r="F206" s="92"/>
      <c r="G206" s="6"/>
    </row>
    <row r="207" spans="1:7" x14ac:dyDescent="0.3">
      <c r="A207" s="96">
        <f t="shared" si="6"/>
        <v>5</v>
      </c>
      <c r="B207" s="75" t="s">
        <v>2275</v>
      </c>
      <c r="C207" s="72"/>
      <c r="D207" s="72"/>
      <c r="E207" s="72" t="s">
        <v>2276</v>
      </c>
      <c r="F207" s="92"/>
      <c r="G207" s="6"/>
    </row>
    <row r="208" spans="1:7" x14ac:dyDescent="0.3">
      <c r="A208" s="96">
        <f t="shared" si="6"/>
        <v>5</v>
      </c>
      <c r="B208" s="75" t="s">
        <v>2277</v>
      </c>
      <c r="C208" s="72"/>
      <c r="D208" s="72"/>
      <c r="E208" s="72" t="s">
        <v>2278</v>
      </c>
      <c r="F208" s="92"/>
      <c r="G208" s="6"/>
    </row>
    <row r="209" spans="1:7" x14ac:dyDescent="0.3">
      <c r="A209" s="96">
        <f t="shared" si="6"/>
        <v>4</v>
      </c>
      <c r="B209" s="75" t="s">
        <v>2279</v>
      </c>
      <c r="C209" s="72"/>
      <c r="D209" s="72" t="s">
        <v>2280</v>
      </c>
      <c r="E209" s="72"/>
      <c r="F209" s="92" t="str">
        <f t="shared" si="7"/>
        <v>DE73 Kassel</v>
      </c>
      <c r="G209" s="6"/>
    </row>
    <row r="210" spans="1:7" x14ac:dyDescent="0.3">
      <c r="A210" s="96">
        <f t="shared" si="6"/>
        <v>5</v>
      </c>
      <c r="B210" s="75" t="s">
        <v>2281</v>
      </c>
      <c r="C210" s="72"/>
      <c r="D210" s="72"/>
      <c r="E210" s="72" t="s">
        <v>2282</v>
      </c>
      <c r="F210" s="92"/>
      <c r="G210" s="6"/>
    </row>
    <row r="211" spans="1:7" x14ac:dyDescent="0.3">
      <c r="A211" s="96">
        <f t="shared" si="6"/>
        <v>5</v>
      </c>
      <c r="B211" s="75" t="s">
        <v>2283</v>
      </c>
      <c r="C211" s="72"/>
      <c r="D211" s="72"/>
      <c r="E211" s="72" t="s">
        <v>2284</v>
      </c>
      <c r="F211" s="92"/>
      <c r="G211" s="6"/>
    </row>
    <row r="212" spans="1:7" x14ac:dyDescent="0.3">
      <c r="A212" s="96">
        <f t="shared" si="6"/>
        <v>5</v>
      </c>
      <c r="B212" s="75" t="s">
        <v>2285</v>
      </c>
      <c r="C212" s="72"/>
      <c r="D212" s="72"/>
      <c r="E212" s="72" t="s">
        <v>2286</v>
      </c>
      <c r="F212" s="92"/>
      <c r="G212" s="6"/>
    </row>
    <row r="213" spans="1:7" x14ac:dyDescent="0.3">
      <c r="A213" s="96">
        <f t="shared" si="6"/>
        <v>5</v>
      </c>
      <c r="B213" s="75" t="s">
        <v>2287</v>
      </c>
      <c r="C213" s="72"/>
      <c r="D213" s="72"/>
      <c r="E213" s="72" t="s">
        <v>2288</v>
      </c>
      <c r="F213" s="92"/>
      <c r="G213" s="6"/>
    </row>
    <row r="214" spans="1:7" x14ac:dyDescent="0.3">
      <c r="A214" s="96">
        <f t="shared" si="6"/>
        <v>5</v>
      </c>
      <c r="B214" s="75" t="s">
        <v>2289</v>
      </c>
      <c r="C214" s="72"/>
      <c r="D214" s="72"/>
      <c r="E214" s="72" t="s">
        <v>2290</v>
      </c>
      <c r="F214" s="92"/>
      <c r="G214" s="6"/>
    </row>
    <row r="215" spans="1:7" x14ac:dyDescent="0.3">
      <c r="A215" s="96">
        <f t="shared" si="6"/>
        <v>5</v>
      </c>
      <c r="B215" s="75" t="s">
        <v>2291</v>
      </c>
      <c r="C215" s="72"/>
      <c r="D215" s="72"/>
      <c r="E215" s="72" t="s">
        <v>2292</v>
      </c>
      <c r="F215" s="92"/>
      <c r="G215" s="6"/>
    </row>
    <row r="216" spans="1:7" x14ac:dyDescent="0.3">
      <c r="A216" s="96">
        <f t="shared" si="6"/>
        <v>5</v>
      </c>
      <c r="B216" s="75" t="s">
        <v>2293</v>
      </c>
      <c r="C216" s="72"/>
      <c r="D216" s="72"/>
      <c r="E216" s="72" t="s">
        <v>2294</v>
      </c>
      <c r="F216" s="92"/>
      <c r="G216" s="6"/>
    </row>
    <row r="217" spans="1:7" x14ac:dyDescent="0.3">
      <c r="A217" s="96">
        <f t="shared" si="6"/>
        <v>3</v>
      </c>
      <c r="B217" s="75" t="s">
        <v>2295</v>
      </c>
      <c r="C217" s="72" t="s">
        <v>2296</v>
      </c>
      <c r="D217" s="72"/>
      <c r="E217" s="72"/>
      <c r="F217" s="92"/>
      <c r="G217" s="6"/>
    </row>
    <row r="218" spans="1:7" x14ac:dyDescent="0.3">
      <c r="A218" s="96">
        <f t="shared" si="6"/>
        <v>4</v>
      </c>
      <c r="B218" s="75" t="s">
        <v>2297</v>
      </c>
      <c r="C218" s="72"/>
      <c r="D218" s="72" t="s">
        <v>2298</v>
      </c>
      <c r="E218" s="72"/>
      <c r="F218" s="92" t="str">
        <f t="shared" si="7"/>
        <v>DE80 Mecklenburg-Vorpommern</v>
      </c>
      <c r="G218" s="6"/>
    </row>
    <row r="219" spans="1:7" x14ac:dyDescent="0.3">
      <c r="A219" s="96">
        <f t="shared" si="6"/>
        <v>5</v>
      </c>
      <c r="B219" s="75" t="s">
        <v>2299</v>
      </c>
      <c r="C219" s="72"/>
      <c r="D219" s="72"/>
      <c r="E219" s="72" t="s">
        <v>2300</v>
      </c>
      <c r="F219" s="92"/>
      <c r="G219" s="6"/>
    </row>
    <row r="220" spans="1:7" x14ac:dyDescent="0.3">
      <c r="A220" s="96">
        <f t="shared" si="6"/>
        <v>5</v>
      </c>
      <c r="B220" s="75" t="s">
        <v>2301</v>
      </c>
      <c r="C220" s="72"/>
      <c r="D220" s="72"/>
      <c r="E220" s="72" t="s">
        <v>2302</v>
      </c>
      <c r="F220" s="92"/>
      <c r="G220" s="6"/>
    </row>
    <row r="221" spans="1:7" x14ac:dyDescent="0.3">
      <c r="A221" s="96">
        <f t="shared" si="6"/>
        <v>5</v>
      </c>
      <c r="B221" s="75" t="s">
        <v>2303</v>
      </c>
      <c r="C221" s="72"/>
      <c r="D221" s="72"/>
      <c r="E221" s="72" t="s">
        <v>2304</v>
      </c>
      <c r="F221" s="92"/>
      <c r="G221" s="6"/>
    </row>
    <row r="222" spans="1:7" x14ac:dyDescent="0.3">
      <c r="A222" s="96">
        <f t="shared" si="6"/>
        <v>5</v>
      </c>
      <c r="B222" s="75" t="s">
        <v>2305</v>
      </c>
      <c r="C222" s="72"/>
      <c r="D222" s="72"/>
      <c r="E222" s="72" t="s">
        <v>2306</v>
      </c>
      <c r="F222" s="92"/>
      <c r="G222" s="6"/>
    </row>
    <row r="223" spans="1:7" x14ac:dyDescent="0.3">
      <c r="A223" s="96">
        <f t="shared" si="6"/>
        <v>5</v>
      </c>
      <c r="B223" s="75" t="s">
        <v>2307</v>
      </c>
      <c r="C223" s="72"/>
      <c r="D223" s="72"/>
      <c r="E223" s="72" t="s">
        <v>2308</v>
      </c>
      <c r="F223" s="92"/>
      <c r="G223" s="6"/>
    </row>
    <row r="224" spans="1:7" x14ac:dyDescent="0.3">
      <c r="A224" s="96">
        <f t="shared" si="6"/>
        <v>5</v>
      </c>
      <c r="B224" s="75" t="s">
        <v>2309</v>
      </c>
      <c r="C224" s="72"/>
      <c r="D224" s="72"/>
      <c r="E224" s="72" t="s">
        <v>2310</v>
      </c>
      <c r="F224" s="92"/>
      <c r="G224" s="6"/>
    </row>
    <row r="225" spans="1:7" x14ac:dyDescent="0.3">
      <c r="A225" s="96">
        <f t="shared" si="6"/>
        <v>5</v>
      </c>
      <c r="B225" s="75" t="s">
        <v>2311</v>
      </c>
      <c r="C225" s="72"/>
      <c r="D225" s="72"/>
      <c r="E225" s="72" t="s">
        <v>2312</v>
      </c>
      <c r="F225" s="92"/>
      <c r="G225" s="6"/>
    </row>
    <row r="226" spans="1:7" x14ac:dyDescent="0.3">
      <c r="A226" s="96">
        <f t="shared" si="6"/>
        <v>5</v>
      </c>
      <c r="B226" s="75" t="s">
        <v>2313</v>
      </c>
      <c r="C226" s="72"/>
      <c r="D226" s="72"/>
      <c r="E226" s="72" t="s">
        <v>2314</v>
      </c>
      <c r="F226" s="92"/>
      <c r="G226" s="6"/>
    </row>
    <row r="227" spans="1:7" x14ac:dyDescent="0.3">
      <c r="A227" s="96">
        <f t="shared" si="6"/>
        <v>3</v>
      </c>
      <c r="B227" s="75" t="s">
        <v>2315</v>
      </c>
      <c r="C227" s="72" t="s">
        <v>2316</v>
      </c>
      <c r="D227" s="72"/>
      <c r="E227" s="72"/>
      <c r="F227" s="92"/>
      <c r="G227" s="6"/>
    </row>
    <row r="228" spans="1:7" x14ac:dyDescent="0.3">
      <c r="A228" s="96">
        <f t="shared" si="6"/>
        <v>4</v>
      </c>
      <c r="B228" s="75" t="s">
        <v>2317</v>
      </c>
      <c r="C228" s="72"/>
      <c r="D228" s="72" t="s">
        <v>2318</v>
      </c>
      <c r="E228" s="72"/>
      <c r="F228" s="92" t="str">
        <f t="shared" si="7"/>
        <v>DE91 Braunschweig</v>
      </c>
      <c r="G228" s="6"/>
    </row>
    <row r="229" spans="1:7" x14ac:dyDescent="0.3">
      <c r="A229" s="96">
        <f t="shared" si="6"/>
        <v>5</v>
      </c>
      <c r="B229" s="75" t="s">
        <v>2319</v>
      </c>
      <c r="C229" s="72"/>
      <c r="D229" s="72"/>
      <c r="E229" s="72" t="s">
        <v>2320</v>
      </c>
      <c r="F229" s="92"/>
      <c r="G229" s="6"/>
    </row>
    <row r="230" spans="1:7" x14ac:dyDescent="0.3">
      <c r="A230" s="96">
        <f t="shared" si="6"/>
        <v>5</v>
      </c>
      <c r="B230" s="75" t="s">
        <v>2321</v>
      </c>
      <c r="C230" s="72"/>
      <c r="D230" s="72"/>
      <c r="E230" s="72" t="s">
        <v>2322</v>
      </c>
      <c r="F230" s="92"/>
      <c r="G230" s="6"/>
    </row>
    <row r="231" spans="1:7" x14ac:dyDescent="0.3">
      <c r="A231" s="96">
        <f t="shared" si="6"/>
        <v>5</v>
      </c>
      <c r="B231" s="75" t="s">
        <v>2323</v>
      </c>
      <c r="C231" s="72"/>
      <c r="D231" s="72"/>
      <c r="E231" s="72" t="s">
        <v>2324</v>
      </c>
      <c r="F231" s="92"/>
      <c r="G231" s="6"/>
    </row>
    <row r="232" spans="1:7" x14ac:dyDescent="0.3">
      <c r="A232" s="96">
        <f t="shared" si="6"/>
        <v>5</v>
      </c>
      <c r="B232" s="75" t="s">
        <v>2325</v>
      </c>
      <c r="C232" s="72"/>
      <c r="D232" s="72"/>
      <c r="E232" s="72" t="s">
        <v>2326</v>
      </c>
      <c r="F232" s="92"/>
      <c r="G232" s="6"/>
    </row>
    <row r="233" spans="1:7" x14ac:dyDescent="0.3">
      <c r="A233" s="96">
        <f t="shared" si="6"/>
        <v>5</v>
      </c>
      <c r="B233" s="75" t="s">
        <v>2327</v>
      </c>
      <c r="C233" s="72"/>
      <c r="D233" s="72"/>
      <c r="E233" s="72" t="s">
        <v>2328</v>
      </c>
      <c r="F233" s="92"/>
      <c r="G233" s="6"/>
    </row>
    <row r="234" spans="1:7" x14ac:dyDescent="0.3">
      <c r="A234" s="96">
        <f t="shared" si="6"/>
        <v>5</v>
      </c>
      <c r="B234" s="75" t="s">
        <v>2329</v>
      </c>
      <c r="C234" s="72"/>
      <c r="D234" s="72"/>
      <c r="E234" s="72" t="s">
        <v>2330</v>
      </c>
      <c r="F234" s="92"/>
      <c r="G234" s="6"/>
    </row>
    <row r="235" spans="1:7" x14ac:dyDescent="0.3">
      <c r="A235" s="96">
        <f t="shared" si="6"/>
        <v>5</v>
      </c>
      <c r="B235" s="75" t="s">
        <v>2331</v>
      </c>
      <c r="C235" s="72"/>
      <c r="D235" s="72"/>
      <c r="E235" s="72" t="s">
        <v>2332</v>
      </c>
      <c r="F235" s="92"/>
      <c r="G235" s="6"/>
    </row>
    <row r="236" spans="1:7" x14ac:dyDescent="0.3">
      <c r="A236" s="96">
        <f t="shared" si="6"/>
        <v>5</v>
      </c>
      <c r="B236" s="75" t="s">
        <v>2333</v>
      </c>
      <c r="C236" s="72"/>
      <c r="D236" s="72"/>
      <c r="E236" s="72" t="s">
        <v>2334</v>
      </c>
      <c r="F236" s="92"/>
      <c r="G236" s="6"/>
    </row>
    <row r="237" spans="1:7" x14ac:dyDescent="0.3">
      <c r="A237" s="96">
        <f t="shared" si="6"/>
        <v>5</v>
      </c>
      <c r="B237" s="75" t="s">
        <v>2335</v>
      </c>
      <c r="C237" s="72"/>
      <c r="D237" s="72"/>
      <c r="E237" s="72" t="s">
        <v>2336</v>
      </c>
      <c r="F237" s="92"/>
      <c r="G237" s="6"/>
    </row>
    <row r="238" spans="1:7" x14ac:dyDescent="0.3">
      <c r="A238" s="96">
        <f t="shared" si="6"/>
        <v>5</v>
      </c>
      <c r="B238" s="75" t="s">
        <v>2337</v>
      </c>
      <c r="C238" s="72"/>
      <c r="D238" s="72"/>
      <c r="E238" s="72" t="s">
        <v>2338</v>
      </c>
      <c r="F238" s="92"/>
      <c r="G238" s="6"/>
    </row>
    <row r="239" spans="1:7" x14ac:dyDescent="0.3">
      <c r="A239" s="96">
        <f t="shared" si="6"/>
        <v>5</v>
      </c>
      <c r="B239" s="75" t="s">
        <v>2339</v>
      </c>
      <c r="C239" s="72"/>
      <c r="D239" s="72"/>
      <c r="E239" s="72" t="s">
        <v>2340</v>
      </c>
      <c r="F239" s="92"/>
      <c r="G239" s="6"/>
    </row>
    <row r="240" spans="1:7" x14ac:dyDescent="0.3">
      <c r="A240" s="96">
        <f t="shared" si="6"/>
        <v>4</v>
      </c>
      <c r="B240" s="75" t="s">
        <v>2341</v>
      </c>
      <c r="C240" s="72"/>
      <c r="D240" s="72" t="s">
        <v>2342</v>
      </c>
      <c r="E240" s="72"/>
      <c r="F240" s="92" t="str">
        <f t="shared" si="7"/>
        <v>DE92 Hannover</v>
      </c>
      <c r="G240" s="6"/>
    </row>
    <row r="241" spans="1:7" x14ac:dyDescent="0.3">
      <c r="A241" s="96">
        <f t="shared" si="6"/>
        <v>5</v>
      </c>
      <c r="B241" s="75" t="s">
        <v>2343</v>
      </c>
      <c r="C241" s="72"/>
      <c r="D241" s="72"/>
      <c r="E241" s="72" t="s">
        <v>2344</v>
      </c>
      <c r="F241" s="92"/>
      <c r="G241" s="6"/>
    </row>
    <row r="242" spans="1:7" x14ac:dyDescent="0.3">
      <c r="A242" s="96">
        <f t="shared" si="6"/>
        <v>5</v>
      </c>
      <c r="B242" s="75" t="s">
        <v>2345</v>
      </c>
      <c r="C242" s="72"/>
      <c r="D242" s="72"/>
      <c r="E242" s="72" t="s">
        <v>2346</v>
      </c>
      <c r="F242" s="92"/>
      <c r="G242" s="6"/>
    </row>
    <row r="243" spans="1:7" x14ac:dyDescent="0.3">
      <c r="A243" s="96">
        <f t="shared" si="6"/>
        <v>5</v>
      </c>
      <c r="B243" s="75" t="s">
        <v>2347</v>
      </c>
      <c r="C243" s="72"/>
      <c r="D243" s="72"/>
      <c r="E243" s="72" t="s">
        <v>2348</v>
      </c>
      <c r="F243" s="92"/>
      <c r="G243" s="6"/>
    </row>
    <row r="244" spans="1:7" x14ac:dyDescent="0.3">
      <c r="A244" s="96">
        <f t="shared" si="6"/>
        <v>5</v>
      </c>
      <c r="B244" s="75" t="s">
        <v>2349</v>
      </c>
      <c r="C244" s="72"/>
      <c r="D244" s="72"/>
      <c r="E244" s="72" t="s">
        <v>2350</v>
      </c>
      <c r="F244" s="92"/>
      <c r="G244" s="6"/>
    </row>
    <row r="245" spans="1:7" x14ac:dyDescent="0.3">
      <c r="A245" s="96">
        <f t="shared" si="6"/>
        <v>5</v>
      </c>
      <c r="B245" s="75" t="s">
        <v>2351</v>
      </c>
      <c r="C245" s="72"/>
      <c r="D245" s="72"/>
      <c r="E245" s="72" t="s">
        <v>2352</v>
      </c>
      <c r="F245" s="92"/>
      <c r="G245" s="6"/>
    </row>
    <row r="246" spans="1:7" x14ac:dyDescent="0.3">
      <c r="A246" s="96">
        <f t="shared" si="6"/>
        <v>5</v>
      </c>
      <c r="B246" s="75" t="s">
        <v>2353</v>
      </c>
      <c r="C246" s="72"/>
      <c r="D246" s="72"/>
      <c r="E246" s="72" t="s">
        <v>2354</v>
      </c>
      <c r="F246" s="92"/>
      <c r="G246" s="6"/>
    </row>
    <row r="247" spans="1:7" x14ac:dyDescent="0.3">
      <c r="A247" s="96">
        <f t="shared" si="6"/>
        <v>5</v>
      </c>
      <c r="B247" s="75" t="s">
        <v>2355</v>
      </c>
      <c r="C247" s="72"/>
      <c r="D247" s="72"/>
      <c r="E247" s="72" t="s">
        <v>2356</v>
      </c>
      <c r="F247" s="92"/>
      <c r="G247" s="6"/>
    </row>
    <row r="248" spans="1:7" x14ac:dyDescent="0.3">
      <c r="A248" s="96">
        <f t="shared" si="6"/>
        <v>4</v>
      </c>
      <c r="B248" s="75" t="s">
        <v>2357</v>
      </c>
      <c r="C248" s="72"/>
      <c r="D248" s="72" t="s">
        <v>2358</v>
      </c>
      <c r="E248" s="72"/>
      <c r="F248" s="92" t="str">
        <f t="shared" si="7"/>
        <v>DE93 Lüneburg</v>
      </c>
      <c r="G248" s="6"/>
    </row>
    <row r="249" spans="1:7" x14ac:dyDescent="0.3">
      <c r="A249" s="96">
        <f t="shared" si="6"/>
        <v>5</v>
      </c>
      <c r="B249" s="75" t="s">
        <v>2359</v>
      </c>
      <c r="C249" s="72"/>
      <c r="D249" s="72"/>
      <c r="E249" s="72" t="s">
        <v>2360</v>
      </c>
      <c r="F249" s="92"/>
      <c r="G249" s="6"/>
    </row>
    <row r="250" spans="1:7" x14ac:dyDescent="0.3">
      <c r="A250" s="96">
        <f t="shared" si="6"/>
        <v>5</v>
      </c>
      <c r="B250" s="75" t="s">
        <v>2361</v>
      </c>
      <c r="C250" s="72"/>
      <c r="D250" s="72"/>
      <c r="E250" s="72" t="s">
        <v>2362</v>
      </c>
      <c r="F250" s="92"/>
      <c r="G250" s="6"/>
    </row>
    <row r="251" spans="1:7" x14ac:dyDescent="0.3">
      <c r="A251" s="96">
        <f t="shared" si="6"/>
        <v>5</v>
      </c>
      <c r="B251" s="75" t="s">
        <v>2363</v>
      </c>
      <c r="C251" s="72"/>
      <c r="D251" s="72"/>
      <c r="E251" s="72" t="s">
        <v>2364</v>
      </c>
      <c r="F251" s="92"/>
      <c r="G251" s="6"/>
    </row>
    <row r="252" spans="1:7" x14ac:dyDescent="0.3">
      <c r="A252" s="96">
        <f t="shared" si="6"/>
        <v>5</v>
      </c>
      <c r="B252" s="75" t="s">
        <v>2365</v>
      </c>
      <c r="C252" s="72"/>
      <c r="D252" s="72"/>
      <c r="E252" s="72" t="s">
        <v>2366</v>
      </c>
      <c r="F252" s="92"/>
      <c r="G252" s="6"/>
    </row>
    <row r="253" spans="1:7" x14ac:dyDescent="0.3">
      <c r="A253" s="96">
        <f t="shared" si="6"/>
        <v>5</v>
      </c>
      <c r="B253" s="75" t="s">
        <v>2367</v>
      </c>
      <c r="C253" s="72"/>
      <c r="D253" s="72"/>
      <c r="E253" s="72" t="s">
        <v>2368</v>
      </c>
      <c r="F253" s="92"/>
      <c r="G253" s="6"/>
    </row>
    <row r="254" spans="1:7" x14ac:dyDescent="0.3">
      <c r="A254" s="96">
        <f t="shared" si="6"/>
        <v>5</v>
      </c>
      <c r="B254" s="75" t="s">
        <v>2369</v>
      </c>
      <c r="C254" s="72"/>
      <c r="D254" s="72"/>
      <c r="E254" s="72" t="s">
        <v>2370</v>
      </c>
      <c r="F254" s="92"/>
      <c r="G254" s="6"/>
    </row>
    <row r="255" spans="1:7" x14ac:dyDescent="0.3">
      <c r="A255" s="96">
        <f t="shared" si="6"/>
        <v>5</v>
      </c>
      <c r="B255" s="75" t="s">
        <v>2371</v>
      </c>
      <c r="C255" s="72"/>
      <c r="D255" s="72"/>
      <c r="E255" s="72" t="s">
        <v>2372</v>
      </c>
      <c r="F255" s="92"/>
      <c r="G255" s="6"/>
    </row>
    <row r="256" spans="1:7" x14ac:dyDescent="0.3">
      <c r="A256" s="96">
        <f t="shared" si="6"/>
        <v>5</v>
      </c>
      <c r="B256" s="75" t="s">
        <v>2373</v>
      </c>
      <c r="C256" s="72"/>
      <c r="D256" s="72"/>
      <c r="E256" s="72" t="s">
        <v>2374</v>
      </c>
      <c r="F256" s="92"/>
      <c r="G256" s="6"/>
    </row>
    <row r="257" spans="1:7" x14ac:dyDescent="0.3">
      <c r="A257" s="96">
        <f t="shared" si="6"/>
        <v>5</v>
      </c>
      <c r="B257" s="75" t="s">
        <v>2375</v>
      </c>
      <c r="C257" s="72"/>
      <c r="D257" s="72"/>
      <c r="E257" s="72" t="s">
        <v>2376</v>
      </c>
      <c r="F257" s="92"/>
      <c r="G257" s="6"/>
    </row>
    <row r="258" spans="1:7" x14ac:dyDescent="0.3">
      <c r="A258" s="96">
        <f t="shared" si="6"/>
        <v>5</v>
      </c>
      <c r="B258" s="75" t="s">
        <v>2377</v>
      </c>
      <c r="C258" s="72"/>
      <c r="D258" s="72"/>
      <c r="E258" s="72" t="s">
        <v>2378</v>
      </c>
      <c r="F258" s="92"/>
      <c r="G258" s="6"/>
    </row>
    <row r="259" spans="1:7" x14ac:dyDescent="0.3">
      <c r="A259" s="96">
        <f t="shared" si="6"/>
        <v>5</v>
      </c>
      <c r="B259" s="75" t="s">
        <v>2379</v>
      </c>
      <c r="C259" s="72"/>
      <c r="D259" s="72"/>
      <c r="E259" s="72" t="s">
        <v>2380</v>
      </c>
      <c r="F259" s="92"/>
      <c r="G259" s="6"/>
    </row>
    <row r="260" spans="1:7" x14ac:dyDescent="0.3">
      <c r="A260" s="96">
        <f t="shared" si="6"/>
        <v>4</v>
      </c>
      <c r="B260" s="75" t="s">
        <v>2381</v>
      </c>
      <c r="C260" s="72"/>
      <c r="D260" s="72" t="s">
        <v>2382</v>
      </c>
      <c r="E260" s="72"/>
      <c r="F260" s="92" t="str">
        <f t="shared" si="7"/>
        <v>DE94 Weser-Ems</v>
      </c>
      <c r="G260" s="6"/>
    </row>
    <row r="261" spans="1:7" x14ac:dyDescent="0.3">
      <c r="A261" s="96">
        <f t="shared" ref="A261:A324" si="8">LEN(B261)</f>
        <v>5</v>
      </c>
      <c r="B261" s="75" t="s">
        <v>2383</v>
      </c>
      <c r="C261" s="72"/>
      <c r="D261" s="72"/>
      <c r="E261" s="72" t="s">
        <v>2384</v>
      </c>
      <c r="F261" s="92"/>
      <c r="G261" s="6"/>
    </row>
    <row r="262" spans="1:7" x14ac:dyDescent="0.3">
      <c r="A262" s="96">
        <f t="shared" si="8"/>
        <v>5</v>
      </c>
      <c r="B262" s="75" t="s">
        <v>2385</v>
      </c>
      <c r="C262" s="72"/>
      <c r="D262" s="72"/>
      <c r="E262" s="72" t="s">
        <v>2386</v>
      </c>
      <c r="F262" s="92"/>
      <c r="G262" s="6"/>
    </row>
    <row r="263" spans="1:7" x14ac:dyDescent="0.3">
      <c r="A263" s="96">
        <f t="shared" si="8"/>
        <v>5</v>
      </c>
      <c r="B263" s="75" t="s">
        <v>2387</v>
      </c>
      <c r="C263" s="72"/>
      <c r="D263" s="72"/>
      <c r="E263" s="72" t="s">
        <v>2388</v>
      </c>
      <c r="F263" s="92"/>
      <c r="G263" s="6"/>
    </row>
    <row r="264" spans="1:7" x14ac:dyDescent="0.3">
      <c r="A264" s="96">
        <f t="shared" si="8"/>
        <v>5</v>
      </c>
      <c r="B264" s="75" t="s">
        <v>2389</v>
      </c>
      <c r="C264" s="72"/>
      <c r="D264" s="72"/>
      <c r="E264" s="72" t="s">
        <v>2390</v>
      </c>
      <c r="F264" s="92"/>
      <c r="G264" s="6"/>
    </row>
    <row r="265" spans="1:7" x14ac:dyDescent="0.3">
      <c r="A265" s="96">
        <f t="shared" si="8"/>
        <v>5</v>
      </c>
      <c r="B265" s="75" t="s">
        <v>2391</v>
      </c>
      <c r="C265" s="72"/>
      <c r="D265" s="72"/>
      <c r="E265" s="72" t="s">
        <v>2392</v>
      </c>
      <c r="F265" s="92"/>
      <c r="G265" s="6"/>
    </row>
    <row r="266" spans="1:7" x14ac:dyDescent="0.3">
      <c r="A266" s="96">
        <f t="shared" si="8"/>
        <v>5</v>
      </c>
      <c r="B266" s="75" t="s">
        <v>2393</v>
      </c>
      <c r="C266" s="72"/>
      <c r="D266" s="72"/>
      <c r="E266" s="72" t="s">
        <v>2394</v>
      </c>
      <c r="F266" s="92"/>
      <c r="G266" s="6"/>
    </row>
    <row r="267" spans="1:7" x14ac:dyDescent="0.3">
      <c r="A267" s="96">
        <f t="shared" si="8"/>
        <v>5</v>
      </c>
      <c r="B267" s="75" t="s">
        <v>2395</v>
      </c>
      <c r="C267" s="72"/>
      <c r="D267" s="72"/>
      <c r="E267" s="72" t="s">
        <v>2396</v>
      </c>
      <c r="F267" s="92"/>
      <c r="G267" s="6"/>
    </row>
    <row r="268" spans="1:7" x14ac:dyDescent="0.3">
      <c r="A268" s="96">
        <f t="shared" si="8"/>
        <v>5</v>
      </c>
      <c r="B268" s="75" t="s">
        <v>2397</v>
      </c>
      <c r="C268" s="72"/>
      <c r="D268" s="72"/>
      <c r="E268" s="72" t="s">
        <v>2398</v>
      </c>
      <c r="F268" s="92"/>
      <c r="G268" s="6"/>
    </row>
    <row r="269" spans="1:7" x14ac:dyDescent="0.3">
      <c r="A269" s="96">
        <f t="shared" si="8"/>
        <v>5</v>
      </c>
      <c r="B269" s="75" t="s">
        <v>2399</v>
      </c>
      <c r="C269" s="72"/>
      <c r="D269" s="72"/>
      <c r="E269" s="72" t="s">
        <v>2400</v>
      </c>
      <c r="F269" s="92"/>
      <c r="G269" s="6"/>
    </row>
    <row r="270" spans="1:7" x14ac:dyDescent="0.3">
      <c r="A270" s="96">
        <f t="shared" si="8"/>
        <v>5</v>
      </c>
      <c r="B270" s="75" t="s">
        <v>2401</v>
      </c>
      <c r="C270" s="72"/>
      <c r="D270" s="72"/>
      <c r="E270" s="72" t="s">
        <v>2402</v>
      </c>
      <c r="F270" s="92"/>
      <c r="G270" s="6"/>
    </row>
    <row r="271" spans="1:7" x14ac:dyDescent="0.3">
      <c r="A271" s="96">
        <f t="shared" si="8"/>
        <v>5</v>
      </c>
      <c r="B271" s="75" t="s">
        <v>2403</v>
      </c>
      <c r="C271" s="72"/>
      <c r="D271" s="72"/>
      <c r="E271" s="72" t="s">
        <v>2404</v>
      </c>
      <c r="F271" s="92"/>
      <c r="G271" s="6"/>
    </row>
    <row r="272" spans="1:7" x14ac:dyDescent="0.3">
      <c r="A272" s="96">
        <f t="shared" si="8"/>
        <v>5</v>
      </c>
      <c r="B272" s="75" t="s">
        <v>2405</v>
      </c>
      <c r="C272" s="72"/>
      <c r="D272" s="72"/>
      <c r="E272" s="72" t="s">
        <v>2406</v>
      </c>
      <c r="F272" s="92"/>
      <c r="G272" s="6"/>
    </row>
    <row r="273" spans="1:7" x14ac:dyDescent="0.3">
      <c r="A273" s="96">
        <f t="shared" si="8"/>
        <v>5</v>
      </c>
      <c r="B273" s="75" t="s">
        <v>2407</v>
      </c>
      <c r="C273" s="72"/>
      <c r="D273" s="72"/>
      <c r="E273" s="72" t="s">
        <v>2408</v>
      </c>
      <c r="F273" s="92"/>
      <c r="G273" s="6"/>
    </row>
    <row r="274" spans="1:7" x14ac:dyDescent="0.3">
      <c r="A274" s="96">
        <f t="shared" si="8"/>
        <v>5</v>
      </c>
      <c r="B274" s="75" t="s">
        <v>2409</v>
      </c>
      <c r="C274" s="72"/>
      <c r="D274" s="72"/>
      <c r="E274" s="72" t="s">
        <v>2410</v>
      </c>
      <c r="F274" s="92"/>
      <c r="G274" s="6"/>
    </row>
    <row r="275" spans="1:7" x14ac:dyDescent="0.3">
      <c r="A275" s="96">
        <f t="shared" si="8"/>
        <v>5</v>
      </c>
      <c r="B275" s="75" t="s">
        <v>2411</v>
      </c>
      <c r="C275" s="72"/>
      <c r="D275" s="72"/>
      <c r="E275" s="72" t="s">
        <v>2412</v>
      </c>
      <c r="F275" s="92"/>
      <c r="G275" s="6"/>
    </row>
    <row r="276" spans="1:7" x14ac:dyDescent="0.3">
      <c r="A276" s="96">
        <f t="shared" si="8"/>
        <v>5</v>
      </c>
      <c r="B276" s="75" t="s">
        <v>2413</v>
      </c>
      <c r="C276" s="72"/>
      <c r="D276" s="72"/>
      <c r="E276" s="72" t="s">
        <v>2414</v>
      </c>
      <c r="F276" s="92"/>
      <c r="G276" s="6"/>
    </row>
    <row r="277" spans="1:7" x14ac:dyDescent="0.3">
      <c r="A277" s="96">
        <f t="shared" si="8"/>
        <v>5</v>
      </c>
      <c r="B277" s="75" t="s">
        <v>2415</v>
      </c>
      <c r="C277" s="72"/>
      <c r="D277" s="72"/>
      <c r="E277" s="72" t="s">
        <v>2416</v>
      </c>
      <c r="F277" s="92"/>
      <c r="G277" s="6"/>
    </row>
    <row r="278" spans="1:7" x14ac:dyDescent="0.3">
      <c r="A278" s="96">
        <f t="shared" si="8"/>
        <v>3</v>
      </c>
      <c r="B278" s="75" t="s">
        <v>2417</v>
      </c>
      <c r="C278" s="72" t="s">
        <v>2418</v>
      </c>
      <c r="D278" s="72"/>
      <c r="E278" s="72"/>
      <c r="F278" s="92"/>
      <c r="G278" s="6"/>
    </row>
    <row r="279" spans="1:7" x14ac:dyDescent="0.3">
      <c r="A279" s="96">
        <f t="shared" si="8"/>
        <v>4</v>
      </c>
      <c r="B279" s="75" t="s">
        <v>2419</v>
      </c>
      <c r="C279" s="72"/>
      <c r="D279" s="72" t="s">
        <v>2420</v>
      </c>
      <c r="E279" s="72"/>
      <c r="F279" s="92" t="str">
        <f t="shared" ref="F279:F324" si="9">CONCATENATE(B279," ",D279)</f>
        <v>DEA1 Düsseldorf</v>
      </c>
      <c r="G279" s="6"/>
    </row>
    <row r="280" spans="1:7" x14ac:dyDescent="0.3">
      <c r="A280" s="96">
        <f t="shared" si="8"/>
        <v>5</v>
      </c>
      <c r="B280" s="75" t="s">
        <v>2421</v>
      </c>
      <c r="C280" s="72"/>
      <c r="D280" s="72"/>
      <c r="E280" s="72" t="s">
        <v>2422</v>
      </c>
      <c r="F280" s="92"/>
      <c r="G280" s="6"/>
    </row>
    <row r="281" spans="1:7" x14ac:dyDescent="0.3">
      <c r="A281" s="96">
        <f t="shared" si="8"/>
        <v>5</v>
      </c>
      <c r="B281" s="75" t="s">
        <v>2423</v>
      </c>
      <c r="C281" s="72"/>
      <c r="D281" s="72"/>
      <c r="E281" s="72" t="s">
        <v>2424</v>
      </c>
      <c r="F281" s="92"/>
      <c r="G281" s="6"/>
    </row>
    <row r="282" spans="1:7" x14ac:dyDescent="0.3">
      <c r="A282" s="96">
        <f t="shared" si="8"/>
        <v>5</v>
      </c>
      <c r="B282" s="75" t="s">
        <v>2425</v>
      </c>
      <c r="C282" s="72"/>
      <c r="D282" s="72"/>
      <c r="E282" s="72" t="s">
        <v>2426</v>
      </c>
      <c r="F282" s="92"/>
      <c r="G282" s="6"/>
    </row>
    <row r="283" spans="1:7" x14ac:dyDescent="0.3">
      <c r="A283" s="96">
        <f t="shared" si="8"/>
        <v>5</v>
      </c>
      <c r="B283" s="75" t="s">
        <v>2427</v>
      </c>
      <c r="C283" s="72"/>
      <c r="D283" s="72"/>
      <c r="E283" s="72" t="s">
        <v>2428</v>
      </c>
      <c r="F283" s="92"/>
      <c r="G283" s="6"/>
    </row>
    <row r="284" spans="1:7" x14ac:dyDescent="0.3">
      <c r="A284" s="96">
        <f t="shared" si="8"/>
        <v>5</v>
      </c>
      <c r="B284" s="75" t="s">
        <v>2429</v>
      </c>
      <c r="C284" s="72"/>
      <c r="D284" s="72"/>
      <c r="E284" s="72" t="s">
        <v>2430</v>
      </c>
      <c r="F284" s="92"/>
      <c r="G284" s="6"/>
    </row>
    <row r="285" spans="1:7" x14ac:dyDescent="0.3">
      <c r="A285" s="96">
        <f t="shared" si="8"/>
        <v>5</v>
      </c>
      <c r="B285" s="75" t="s">
        <v>2431</v>
      </c>
      <c r="C285" s="72"/>
      <c r="D285" s="72"/>
      <c r="E285" s="72" t="s">
        <v>2432</v>
      </c>
      <c r="F285" s="92"/>
      <c r="G285" s="6"/>
    </row>
    <row r="286" spans="1:7" x14ac:dyDescent="0.3">
      <c r="A286" s="96">
        <f t="shared" si="8"/>
        <v>5</v>
      </c>
      <c r="B286" s="75" t="s">
        <v>2433</v>
      </c>
      <c r="C286" s="72"/>
      <c r="D286" s="72"/>
      <c r="E286" s="72" t="s">
        <v>2434</v>
      </c>
      <c r="F286" s="92"/>
      <c r="G286" s="6"/>
    </row>
    <row r="287" spans="1:7" x14ac:dyDescent="0.3">
      <c r="A287" s="96">
        <f t="shared" si="8"/>
        <v>5</v>
      </c>
      <c r="B287" s="75" t="s">
        <v>2435</v>
      </c>
      <c r="C287" s="72"/>
      <c r="D287" s="72"/>
      <c r="E287" s="72" t="s">
        <v>2436</v>
      </c>
      <c r="F287" s="92"/>
      <c r="G287" s="6"/>
    </row>
    <row r="288" spans="1:7" x14ac:dyDescent="0.3">
      <c r="A288" s="96">
        <f t="shared" si="8"/>
        <v>5</v>
      </c>
      <c r="B288" s="75" t="s">
        <v>2437</v>
      </c>
      <c r="C288" s="72"/>
      <c r="D288" s="72"/>
      <c r="E288" s="72" t="s">
        <v>2438</v>
      </c>
      <c r="F288" s="92"/>
      <c r="G288" s="6"/>
    </row>
    <row r="289" spans="1:7" x14ac:dyDescent="0.3">
      <c r="A289" s="96">
        <f t="shared" si="8"/>
        <v>5</v>
      </c>
      <c r="B289" s="75" t="s">
        <v>2439</v>
      </c>
      <c r="C289" s="72"/>
      <c r="D289" s="72"/>
      <c r="E289" s="72" t="s">
        <v>2440</v>
      </c>
      <c r="F289" s="92"/>
      <c r="G289" s="6"/>
    </row>
    <row r="290" spans="1:7" x14ac:dyDescent="0.3">
      <c r="A290" s="96">
        <f t="shared" si="8"/>
        <v>5</v>
      </c>
      <c r="B290" s="75" t="s">
        <v>2441</v>
      </c>
      <c r="C290" s="72"/>
      <c r="D290" s="72"/>
      <c r="E290" s="72" t="s">
        <v>2442</v>
      </c>
      <c r="F290" s="92"/>
      <c r="G290" s="6"/>
    </row>
    <row r="291" spans="1:7" x14ac:dyDescent="0.3">
      <c r="A291" s="96">
        <f t="shared" si="8"/>
        <v>5</v>
      </c>
      <c r="B291" s="75" t="s">
        <v>2443</v>
      </c>
      <c r="C291" s="72"/>
      <c r="D291" s="72"/>
      <c r="E291" s="72" t="s">
        <v>2444</v>
      </c>
      <c r="F291" s="92"/>
      <c r="G291" s="6"/>
    </row>
    <row r="292" spans="1:7" x14ac:dyDescent="0.3">
      <c r="A292" s="96">
        <f t="shared" si="8"/>
        <v>5</v>
      </c>
      <c r="B292" s="75" t="s">
        <v>2445</v>
      </c>
      <c r="C292" s="72"/>
      <c r="D292" s="72"/>
      <c r="E292" s="72" t="s">
        <v>2446</v>
      </c>
      <c r="F292" s="92"/>
      <c r="G292" s="6"/>
    </row>
    <row r="293" spans="1:7" x14ac:dyDescent="0.3">
      <c r="A293" s="96">
        <f t="shared" si="8"/>
        <v>5</v>
      </c>
      <c r="B293" s="75" t="s">
        <v>2447</v>
      </c>
      <c r="C293" s="72"/>
      <c r="D293" s="72"/>
      <c r="E293" s="72" t="s">
        <v>2448</v>
      </c>
      <c r="F293" s="92"/>
      <c r="G293" s="6"/>
    </row>
    <row r="294" spans="1:7" x14ac:dyDescent="0.3">
      <c r="A294" s="96">
        <f t="shared" si="8"/>
        <v>5</v>
      </c>
      <c r="B294" s="75" t="s">
        <v>2449</v>
      </c>
      <c r="C294" s="72"/>
      <c r="D294" s="72"/>
      <c r="E294" s="72" t="s">
        <v>2450</v>
      </c>
      <c r="F294" s="92"/>
      <c r="G294" s="6"/>
    </row>
    <row r="295" spans="1:7" x14ac:dyDescent="0.3">
      <c r="A295" s="96">
        <f t="shared" si="8"/>
        <v>4</v>
      </c>
      <c r="B295" s="75" t="s">
        <v>2451</v>
      </c>
      <c r="C295" s="72"/>
      <c r="D295" s="72" t="s">
        <v>2452</v>
      </c>
      <c r="E295" s="72"/>
      <c r="F295" s="92" t="str">
        <f t="shared" si="9"/>
        <v>DEA2 Köln</v>
      </c>
      <c r="G295" s="6"/>
    </row>
    <row r="296" spans="1:7" x14ac:dyDescent="0.3">
      <c r="A296" s="96">
        <f t="shared" si="8"/>
        <v>5</v>
      </c>
      <c r="B296" s="75" t="s">
        <v>2453</v>
      </c>
      <c r="C296" s="72"/>
      <c r="D296" s="72"/>
      <c r="E296" s="72" t="s">
        <v>2454</v>
      </c>
      <c r="F296" s="92"/>
      <c r="G296" s="6"/>
    </row>
    <row r="297" spans="1:7" x14ac:dyDescent="0.3">
      <c r="A297" s="96">
        <f t="shared" si="8"/>
        <v>5</v>
      </c>
      <c r="B297" s="75" t="s">
        <v>2455</v>
      </c>
      <c r="C297" s="72"/>
      <c r="D297" s="72"/>
      <c r="E297" s="72" t="s">
        <v>2456</v>
      </c>
      <c r="F297" s="92"/>
      <c r="G297" s="6"/>
    </row>
    <row r="298" spans="1:7" x14ac:dyDescent="0.3">
      <c r="A298" s="96">
        <f t="shared" si="8"/>
        <v>5</v>
      </c>
      <c r="B298" s="75" t="s">
        <v>2457</v>
      </c>
      <c r="C298" s="72"/>
      <c r="D298" s="72"/>
      <c r="E298" s="72" t="s">
        <v>2458</v>
      </c>
      <c r="F298" s="92"/>
      <c r="G298" s="6"/>
    </row>
    <row r="299" spans="1:7" x14ac:dyDescent="0.3">
      <c r="A299" s="96">
        <f t="shared" si="8"/>
        <v>5</v>
      </c>
      <c r="B299" s="75" t="s">
        <v>2459</v>
      </c>
      <c r="C299" s="72"/>
      <c r="D299" s="72"/>
      <c r="E299" s="72" t="s">
        <v>2460</v>
      </c>
      <c r="F299" s="92"/>
      <c r="G299" s="6"/>
    </row>
    <row r="300" spans="1:7" x14ac:dyDescent="0.3">
      <c r="A300" s="96">
        <f t="shared" si="8"/>
        <v>5</v>
      </c>
      <c r="B300" s="75" t="s">
        <v>2461</v>
      </c>
      <c r="C300" s="72"/>
      <c r="D300" s="72"/>
      <c r="E300" s="72" t="s">
        <v>2462</v>
      </c>
      <c r="F300" s="92"/>
      <c r="G300" s="6"/>
    </row>
    <row r="301" spans="1:7" x14ac:dyDescent="0.3">
      <c r="A301" s="96">
        <f t="shared" si="8"/>
        <v>5</v>
      </c>
      <c r="B301" s="75" t="s">
        <v>2463</v>
      </c>
      <c r="C301" s="72"/>
      <c r="D301" s="72"/>
      <c r="E301" s="72" t="s">
        <v>2464</v>
      </c>
      <c r="F301" s="92"/>
      <c r="G301" s="6"/>
    </row>
    <row r="302" spans="1:7" x14ac:dyDescent="0.3">
      <c r="A302" s="96">
        <f t="shared" si="8"/>
        <v>5</v>
      </c>
      <c r="B302" s="75" t="s">
        <v>2465</v>
      </c>
      <c r="C302" s="72"/>
      <c r="D302" s="72"/>
      <c r="E302" s="72" t="s">
        <v>2466</v>
      </c>
      <c r="F302" s="92"/>
      <c r="G302" s="6"/>
    </row>
    <row r="303" spans="1:7" x14ac:dyDescent="0.3">
      <c r="A303" s="96">
        <f t="shared" si="8"/>
        <v>5</v>
      </c>
      <c r="B303" s="75" t="s">
        <v>2467</v>
      </c>
      <c r="C303" s="72"/>
      <c r="D303" s="72"/>
      <c r="E303" s="72" t="s">
        <v>2468</v>
      </c>
      <c r="F303" s="92"/>
      <c r="G303" s="6"/>
    </row>
    <row r="304" spans="1:7" x14ac:dyDescent="0.3">
      <c r="A304" s="96">
        <f t="shared" si="8"/>
        <v>5</v>
      </c>
      <c r="B304" s="75" t="s">
        <v>2469</v>
      </c>
      <c r="C304" s="72"/>
      <c r="D304" s="72"/>
      <c r="E304" s="72" t="s">
        <v>2470</v>
      </c>
      <c r="F304" s="92"/>
      <c r="G304" s="6"/>
    </row>
    <row r="305" spans="1:7" x14ac:dyDescent="0.3">
      <c r="A305" s="96">
        <f t="shared" si="8"/>
        <v>5</v>
      </c>
      <c r="B305" s="75" t="s">
        <v>2471</v>
      </c>
      <c r="C305" s="72"/>
      <c r="D305" s="72"/>
      <c r="E305" s="72" t="s">
        <v>2472</v>
      </c>
      <c r="F305" s="92"/>
      <c r="G305" s="6"/>
    </row>
    <row r="306" spans="1:7" x14ac:dyDescent="0.3">
      <c r="A306" s="96">
        <f t="shared" si="8"/>
        <v>5</v>
      </c>
      <c r="B306" s="75" t="s">
        <v>2473</v>
      </c>
      <c r="C306" s="72"/>
      <c r="D306" s="72"/>
      <c r="E306" s="72" t="s">
        <v>2474</v>
      </c>
      <c r="F306" s="92"/>
      <c r="G306" s="6"/>
    </row>
    <row r="307" spans="1:7" x14ac:dyDescent="0.3">
      <c r="A307" s="96">
        <f t="shared" si="8"/>
        <v>4</v>
      </c>
      <c r="B307" s="75" t="s">
        <v>2475</v>
      </c>
      <c r="C307" s="72"/>
      <c r="D307" s="72" t="s">
        <v>2476</v>
      </c>
      <c r="E307" s="72"/>
      <c r="F307" s="92" t="str">
        <f t="shared" si="9"/>
        <v>DEA3 Münster</v>
      </c>
      <c r="G307" s="6"/>
    </row>
    <row r="308" spans="1:7" x14ac:dyDescent="0.3">
      <c r="A308" s="96">
        <f t="shared" si="8"/>
        <v>5</v>
      </c>
      <c r="B308" s="75" t="s">
        <v>2477</v>
      </c>
      <c r="C308" s="72"/>
      <c r="D308" s="72"/>
      <c r="E308" s="72" t="s">
        <v>2478</v>
      </c>
      <c r="F308" s="92"/>
      <c r="G308" s="6"/>
    </row>
    <row r="309" spans="1:7" x14ac:dyDescent="0.3">
      <c r="A309" s="96">
        <f t="shared" si="8"/>
        <v>5</v>
      </c>
      <c r="B309" s="75" t="s">
        <v>2479</v>
      </c>
      <c r="C309" s="72"/>
      <c r="D309" s="72"/>
      <c r="E309" s="72" t="s">
        <v>2480</v>
      </c>
      <c r="F309" s="92"/>
      <c r="G309" s="6"/>
    </row>
    <row r="310" spans="1:7" x14ac:dyDescent="0.3">
      <c r="A310" s="96">
        <f t="shared" si="8"/>
        <v>5</v>
      </c>
      <c r="B310" s="75" t="s">
        <v>2481</v>
      </c>
      <c r="C310" s="72"/>
      <c r="D310" s="72"/>
      <c r="E310" s="72" t="s">
        <v>2482</v>
      </c>
      <c r="F310" s="92"/>
      <c r="G310" s="6"/>
    </row>
    <row r="311" spans="1:7" x14ac:dyDescent="0.3">
      <c r="A311" s="96">
        <f t="shared" si="8"/>
        <v>5</v>
      </c>
      <c r="B311" s="75" t="s">
        <v>2483</v>
      </c>
      <c r="C311" s="72"/>
      <c r="D311" s="72"/>
      <c r="E311" s="72" t="s">
        <v>2484</v>
      </c>
      <c r="F311" s="92"/>
      <c r="G311" s="6"/>
    </row>
    <row r="312" spans="1:7" x14ac:dyDescent="0.3">
      <c r="A312" s="96">
        <f t="shared" si="8"/>
        <v>5</v>
      </c>
      <c r="B312" s="75" t="s">
        <v>2485</v>
      </c>
      <c r="C312" s="72"/>
      <c r="D312" s="72"/>
      <c r="E312" s="72" t="s">
        <v>2486</v>
      </c>
      <c r="F312" s="92"/>
      <c r="G312" s="6"/>
    </row>
    <row r="313" spans="1:7" x14ac:dyDescent="0.3">
      <c r="A313" s="96">
        <f t="shared" si="8"/>
        <v>5</v>
      </c>
      <c r="B313" s="75" t="s">
        <v>2487</v>
      </c>
      <c r="C313" s="72"/>
      <c r="D313" s="72"/>
      <c r="E313" s="72" t="s">
        <v>2488</v>
      </c>
      <c r="F313" s="92"/>
      <c r="G313" s="6"/>
    </row>
    <row r="314" spans="1:7" x14ac:dyDescent="0.3">
      <c r="A314" s="96">
        <f t="shared" si="8"/>
        <v>5</v>
      </c>
      <c r="B314" s="75" t="s">
        <v>2489</v>
      </c>
      <c r="C314" s="72"/>
      <c r="D314" s="72"/>
      <c r="E314" s="72" t="s">
        <v>2490</v>
      </c>
      <c r="F314" s="92"/>
      <c r="G314" s="6"/>
    </row>
    <row r="315" spans="1:7" x14ac:dyDescent="0.3">
      <c r="A315" s="96">
        <f t="shared" si="8"/>
        <v>5</v>
      </c>
      <c r="B315" s="75" t="s">
        <v>2491</v>
      </c>
      <c r="C315" s="72"/>
      <c r="D315" s="72"/>
      <c r="E315" s="72" t="s">
        <v>2492</v>
      </c>
      <c r="F315" s="92"/>
      <c r="G315" s="6"/>
    </row>
    <row r="316" spans="1:7" x14ac:dyDescent="0.3">
      <c r="A316" s="96">
        <f t="shared" si="8"/>
        <v>4</v>
      </c>
      <c r="B316" s="75" t="s">
        <v>2493</v>
      </c>
      <c r="C316" s="72"/>
      <c r="D316" s="72" t="s">
        <v>2494</v>
      </c>
      <c r="E316" s="72"/>
      <c r="F316" s="92" t="str">
        <f t="shared" si="9"/>
        <v>DEA4 Detmold</v>
      </c>
      <c r="G316" s="6"/>
    </row>
    <row r="317" spans="1:7" x14ac:dyDescent="0.3">
      <c r="A317" s="96">
        <f t="shared" si="8"/>
        <v>5</v>
      </c>
      <c r="B317" s="75" t="s">
        <v>2495</v>
      </c>
      <c r="C317" s="72"/>
      <c r="D317" s="72"/>
      <c r="E317" s="72" t="s">
        <v>2496</v>
      </c>
      <c r="F317" s="92"/>
      <c r="G317" s="6"/>
    </row>
    <row r="318" spans="1:7" x14ac:dyDescent="0.3">
      <c r="A318" s="96">
        <f t="shared" si="8"/>
        <v>5</v>
      </c>
      <c r="B318" s="75" t="s">
        <v>2497</v>
      </c>
      <c r="C318" s="72"/>
      <c r="D318" s="72"/>
      <c r="E318" s="72" t="s">
        <v>2498</v>
      </c>
      <c r="F318" s="92"/>
      <c r="G318" s="6"/>
    </row>
    <row r="319" spans="1:7" x14ac:dyDescent="0.3">
      <c r="A319" s="96">
        <f t="shared" si="8"/>
        <v>5</v>
      </c>
      <c r="B319" s="75" t="s">
        <v>2499</v>
      </c>
      <c r="C319" s="72"/>
      <c r="D319" s="72"/>
      <c r="E319" s="72" t="s">
        <v>2500</v>
      </c>
      <c r="F319" s="92"/>
      <c r="G319" s="6"/>
    </row>
    <row r="320" spans="1:7" x14ac:dyDescent="0.3">
      <c r="A320" s="96">
        <f t="shared" si="8"/>
        <v>5</v>
      </c>
      <c r="B320" s="75" t="s">
        <v>2501</v>
      </c>
      <c r="C320" s="72"/>
      <c r="D320" s="72"/>
      <c r="E320" s="72" t="s">
        <v>2502</v>
      </c>
      <c r="F320" s="92"/>
      <c r="G320" s="6"/>
    </row>
    <row r="321" spans="1:7" x14ac:dyDescent="0.3">
      <c r="A321" s="96">
        <f t="shared" si="8"/>
        <v>5</v>
      </c>
      <c r="B321" s="75" t="s">
        <v>2503</v>
      </c>
      <c r="C321" s="72"/>
      <c r="D321" s="72"/>
      <c r="E321" s="72" t="s">
        <v>2504</v>
      </c>
      <c r="F321" s="92"/>
      <c r="G321" s="6"/>
    </row>
    <row r="322" spans="1:7" x14ac:dyDescent="0.3">
      <c r="A322" s="96">
        <f t="shared" si="8"/>
        <v>5</v>
      </c>
      <c r="B322" s="75" t="s">
        <v>2505</v>
      </c>
      <c r="C322" s="72"/>
      <c r="D322" s="72"/>
      <c r="E322" s="72" t="s">
        <v>2506</v>
      </c>
      <c r="F322" s="92"/>
      <c r="G322" s="6"/>
    </row>
    <row r="323" spans="1:7" x14ac:dyDescent="0.3">
      <c r="A323" s="96">
        <f t="shared" si="8"/>
        <v>5</v>
      </c>
      <c r="B323" s="75" t="s">
        <v>2507</v>
      </c>
      <c r="C323" s="72"/>
      <c r="D323" s="72"/>
      <c r="E323" s="72" t="s">
        <v>2508</v>
      </c>
      <c r="F323" s="92"/>
      <c r="G323" s="6"/>
    </row>
    <row r="324" spans="1:7" x14ac:dyDescent="0.3">
      <c r="A324" s="96">
        <f t="shared" si="8"/>
        <v>4</v>
      </c>
      <c r="B324" s="75" t="s">
        <v>2509</v>
      </c>
      <c r="C324" s="72"/>
      <c r="D324" s="72" t="s">
        <v>2510</v>
      </c>
      <c r="E324" s="72"/>
      <c r="F324" s="92" t="str">
        <f t="shared" si="9"/>
        <v>DEA5 Arnsberg</v>
      </c>
      <c r="G324" s="6"/>
    </row>
    <row r="325" spans="1:7" x14ac:dyDescent="0.3">
      <c r="A325" s="96">
        <f t="shared" ref="A325:A388" si="10">LEN(B325)</f>
        <v>5</v>
      </c>
      <c r="B325" s="75" t="s">
        <v>2511</v>
      </c>
      <c r="C325" s="72"/>
      <c r="D325" s="72"/>
      <c r="E325" s="72" t="s">
        <v>2512</v>
      </c>
      <c r="F325" s="92"/>
      <c r="G325" s="6"/>
    </row>
    <row r="326" spans="1:7" x14ac:dyDescent="0.3">
      <c r="A326" s="96">
        <f t="shared" si="10"/>
        <v>5</v>
      </c>
      <c r="B326" s="75" t="s">
        <v>2513</v>
      </c>
      <c r="C326" s="72"/>
      <c r="D326" s="72"/>
      <c r="E326" s="72" t="s">
        <v>2514</v>
      </c>
      <c r="F326" s="92"/>
      <c r="G326" s="6"/>
    </row>
    <row r="327" spans="1:7" x14ac:dyDescent="0.3">
      <c r="A327" s="96">
        <f t="shared" si="10"/>
        <v>5</v>
      </c>
      <c r="B327" s="75" t="s">
        <v>2515</v>
      </c>
      <c r="C327" s="72"/>
      <c r="D327" s="72"/>
      <c r="E327" s="72" t="s">
        <v>2516</v>
      </c>
      <c r="F327" s="92"/>
      <c r="G327" s="6"/>
    </row>
    <row r="328" spans="1:7" x14ac:dyDescent="0.3">
      <c r="A328" s="96">
        <f t="shared" si="10"/>
        <v>5</v>
      </c>
      <c r="B328" s="75" t="s">
        <v>2517</v>
      </c>
      <c r="C328" s="72"/>
      <c r="D328" s="72"/>
      <c r="E328" s="72" t="s">
        <v>2518</v>
      </c>
      <c r="F328" s="92"/>
      <c r="G328" s="6"/>
    </row>
    <row r="329" spans="1:7" x14ac:dyDescent="0.3">
      <c r="A329" s="96">
        <f t="shared" si="10"/>
        <v>5</v>
      </c>
      <c r="B329" s="75" t="s">
        <v>2519</v>
      </c>
      <c r="C329" s="72"/>
      <c r="D329" s="72"/>
      <c r="E329" s="72" t="s">
        <v>2520</v>
      </c>
      <c r="F329" s="92"/>
      <c r="G329" s="6"/>
    </row>
    <row r="330" spans="1:7" x14ac:dyDescent="0.3">
      <c r="A330" s="96">
        <f t="shared" si="10"/>
        <v>5</v>
      </c>
      <c r="B330" s="75" t="s">
        <v>2521</v>
      </c>
      <c r="C330" s="72"/>
      <c r="D330" s="72"/>
      <c r="E330" s="72" t="s">
        <v>2522</v>
      </c>
      <c r="F330" s="92"/>
      <c r="G330" s="6"/>
    </row>
    <row r="331" spans="1:7" x14ac:dyDescent="0.3">
      <c r="A331" s="96">
        <f t="shared" si="10"/>
        <v>5</v>
      </c>
      <c r="B331" s="75" t="s">
        <v>2523</v>
      </c>
      <c r="C331" s="72"/>
      <c r="D331" s="72"/>
      <c r="E331" s="72" t="s">
        <v>2524</v>
      </c>
      <c r="F331" s="92"/>
      <c r="G331" s="6"/>
    </row>
    <row r="332" spans="1:7" x14ac:dyDescent="0.3">
      <c r="A332" s="96">
        <f t="shared" si="10"/>
        <v>5</v>
      </c>
      <c r="B332" s="75" t="s">
        <v>2525</v>
      </c>
      <c r="C332" s="72"/>
      <c r="D332" s="72"/>
      <c r="E332" s="72" t="s">
        <v>2526</v>
      </c>
      <c r="F332" s="92"/>
      <c r="G332" s="6"/>
    </row>
    <row r="333" spans="1:7" x14ac:dyDescent="0.3">
      <c r="A333" s="96">
        <f t="shared" si="10"/>
        <v>5</v>
      </c>
      <c r="B333" s="75" t="s">
        <v>2527</v>
      </c>
      <c r="C333" s="72"/>
      <c r="D333" s="72"/>
      <c r="E333" s="72" t="s">
        <v>2528</v>
      </c>
      <c r="F333" s="92"/>
      <c r="G333" s="6"/>
    </row>
    <row r="334" spans="1:7" x14ac:dyDescent="0.3">
      <c r="A334" s="96">
        <f t="shared" si="10"/>
        <v>5</v>
      </c>
      <c r="B334" s="75" t="s">
        <v>2529</v>
      </c>
      <c r="C334" s="72"/>
      <c r="D334" s="72"/>
      <c r="E334" s="72" t="s">
        <v>2530</v>
      </c>
      <c r="F334" s="92"/>
      <c r="G334" s="6"/>
    </row>
    <row r="335" spans="1:7" x14ac:dyDescent="0.3">
      <c r="A335" s="96">
        <f t="shared" si="10"/>
        <v>5</v>
      </c>
      <c r="B335" s="75" t="s">
        <v>2531</v>
      </c>
      <c r="C335" s="72"/>
      <c r="D335" s="72"/>
      <c r="E335" s="72" t="s">
        <v>2532</v>
      </c>
      <c r="F335" s="92"/>
      <c r="G335" s="6"/>
    </row>
    <row r="336" spans="1:7" x14ac:dyDescent="0.3">
      <c r="A336" s="96">
        <f t="shared" si="10"/>
        <v>5</v>
      </c>
      <c r="B336" s="75" t="s">
        <v>2533</v>
      </c>
      <c r="C336" s="72"/>
      <c r="D336" s="72"/>
      <c r="E336" s="72" t="s">
        <v>2534</v>
      </c>
      <c r="F336" s="92"/>
      <c r="G336" s="6"/>
    </row>
    <row r="337" spans="1:7" x14ac:dyDescent="0.3">
      <c r="A337" s="96">
        <f t="shared" si="10"/>
        <v>3</v>
      </c>
      <c r="B337" s="75" t="s">
        <v>2535</v>
      </c>
      <c r="C337" s="72" t="s">
        <v>2536</v>
      </c>
      <c r="D337" s="72"/>
      <c r="E337" s="72"/>
      <c r="F337" s="92"/>
      <c r="G337" s="6"/>
    </row>
    <row r="338" spans="1:7" x14ac:dyDescent="0.3">
      <c r="A338" s="96">
        <f t="shared" si="10"/>
        <v>4</v>
      </c>
      <c r="B338" s="75" t="s">
        <v>2537</v>
      </c>
      <c r="C338" s="72"/>
      <c r="D338" s="72" t="s">
        <v>2538</v>
      </c>
      <c r="E338" s="72"/>
      <c r="F338" s="92" t="str">
        <f t="shared" ref="F338:F386" si="11">CONCATENATE(B338," ",D338)</f>
        <v>DEB1 Koblenz</v>
      </c>
      <c r="G338" s="6"/>
    </row>
    <row r="339" spans="1:7" x14ac:dyDescent="0.3">
      <c r="A339" s="96">
        <f t="shared" si="10"/>
        <v>5</v>
      </c>
      <c r="B339" s="75" t="s">
        <v>2539</v>
      </c>
      <c r="C339" s="72"/>
      <c r="D339" s="72"/>
      <c r="E339" s="72" t="s">
        <v>2540</v>
      </c>
      <c r="F339" s="92"/>
      <c r="G339" s="6"/>
    </row>
    <row r="340" spans="1:7" x14ac:dyDescent="0.3">
      <c r="A340" s="96">
        <f t="shared" si="10"/>
        <v>5</v>
      </c>
      <c r="B340" s="75" t="s">
        <v>2541</v>
      </c>
      <c r="C340" s="72"/>
      <c r="D340" s="72"/>
      <c r="E340" s="72" t="s">
        <v>2542</v>
      </c>
      <c r="F340" s="92"/>
      <c r="G340" s="6"/>
    </row>
    <row r="341" spans="1:7" x14ac:dyDescent="0.3">
      <c r="A341" s="96">
        <f t="shared" si="10"/>
        <v>5</v>
      </c>
      <c r="B341" s="75" t="s">
        <v>2543</v>
      </c>
      <c r="C341" s="72"/>
      <c r="D341" s="72"/>
      <c r="E341" s="72" t="s">
        <v>2544</v>
      </c>
      <c r="F341" s="92"/>
      <c r="G341" s="6"/>
    </row>
    <row r="342" spans="1:7" x14ac:dyDescent="0.3">
      <c r="A342" s="96">
        <f t="shared" si="10"/>
        <v>5</v>
      </c>
      <c r="B342" s="75" t="s">
        <v>2545</v>
      </c>
      <c r="C342" s="72"/>
      <c r="D342" s="72"/>
      <c r="E342" s="72" t="s">
        <v>2546</v>
      </c>
      <c r="F342" s="92"/>
      <c r="G342" s="6"/>
    </row>
    <row r="343" spans="1:7" x14ac:dyDescent="0.3">
      <c r="A343" s="96">
        <f t="shared" si="10"/>
        <v>5</v>
      </c>
      <c r="B343" s="75" t="s">
        <v>2547</v>
      </c>
      <c r="C343" s="72"/>
      <c r="D343" s="72"/>
      <c r="E343" s="72" t="s">
        <v>2548</v>
      </c>
      <c r="F343" s="92"/>
      <c r="G343" s="6"/>
    </row>
    <row r="344" spans="1:7" x14ac:dyDescent="0.3">
      <c r="A344" s="96">
        <f t="shared" si="10"/>
        <v>5</v>
      </c>
      <c r="B344" s="75" t="s">
        <v>2549</v>
      </c>
      <c r="C344" s="72"/>
      <c r="D344" s="72"/>
      <c r="E344" s="72" t="s">
        <v>2550</v>
      </c>
      <c r="F344" s="92"/>
      <c r="G344" s="6"/>
    </row>
    <row r="345" spans="1:7" x14ac:dyDescent="0.3">
      <c r="A345" s="96">
        <f t="shared" si="10"/>
        <v>5</v>
      </c>
      <c r="B345" s="75" t="s">
        <v>2551</v>
      </c>
      <c r="C345" s="72"/>
      <c r="D345" s="72"/>
      <c r="E345" s="72" t="s">
        <v>2552</v>
      </c>
      <c r="F345" s="92"/>
      <c r="G345" s="6"/>
    </row>
    <row r="346" spans="1:7" x14ac:dyDescent="0.3">
      <c r="A346" s="96">
        <f t="shared" si="10"/>
        <v>5</v>
      </c>
      <c r="B346" s="75" t="s">
        <v>2553</v>
      </c>
      <c r="C346" s="72"/>
      <c r="D346" s="72"/>
      <c r="E346" s="72" t="s">
        <v>2554</v>
      </c>
      <c r="F346" s="92"/>
      <c r="G346" s="6"/>
    </row>
    <row r="347" spans="1:7" x14ac:dyDescent="0.3">
      <c r="A347" s="96">
        <f t="shared" si="10"/>
        <v>5</v>
      </c>
      <c r="B347" s="75" t="s">
        <v>2555</v>
      </c>
      <c r="C347" s="72"/>
      <c r="D347" s="72"/>
      <c r="E347" s="72" t="s">
        <v>2556</v>
      </c>
      <c r="F347" s="92"/>
      <c r="G347" s="6"/>
    </row>
    <row r="348" spans="1:7" x14ac:dyDescent="0.3">
      <c r="A348" s="96">
        <f t="shared" si="10"/>
        <v>5</v>
      </c>
      <c r="B348" s="75" t="s">
        <v>2557</v>
      </c>
      <c r="C348" s="72"/>
      <c r="D348" s="72"/>
      <c r="E348" s="72" t="s">
        <v>2558</v>
      </c>
      <c r="F348" s="92"/>
      <c r="G348" s="6"/>
    </row>
    <row r="349" spans="1:7" x14ac:dyDescent="0.3">
      <c r="A349" s="96">
        <f t="shared" si="10"/>
        <v>5</v>
      </c>
      <c r="B349" s="75" t="s">
        <v>2559</v>
      </c>
      <c r="C349" s="72"/>
      <c r="D349" s="72"/>
      <c r="E349" s="72" t="s">
        <v>2560</v>
      </c>
      <c r="F349" s="92"/>
      <c r="G349" s="6"/>
    </row>
    <row r="350" spans="1:7" x14ac:dyDescent="0.3">
      <c r="A350" s="96">
        <f t="shared" si="10"/>
        <v>4</v>
      </c>
      <c r="B350" s="75" t="s">
        <v>2561</v>
      </c>
      <c r="C350" s="72"/>
      <c r="D350" s="72" t="s">
        <v>2562</v>
      </c>
      <c r="E350" s="72"/>
      <c r="F350" s="92" t="str">
        <f t="shared" si="11"/>
        <v>DEB2 Trier</v>
      </c>
      <c r="G350" s="6"/>
    </row>
    <row r="351" spans="1:7" x14ac:dyDescent="0.3">
      <c r="A351" s="96">
        <f t="shared" si="10"/>
        <v>5</v>
      </c>
      <c r="B351" s="75" t="s">
        <v>2563</v>
      </c>
      <c r="C351" s="72"/>
      <c r="D351" s="72"/>
      <c r="E351" s="72" t="s">
        <v>2564</v>
      </c>
      <c r="F351" s="92"/>
      <c r="G351" s="6"/>
    </row>
    <row r="352" spans="1:7" x14ac:dyDescent="0.3">
      <c r="A352" s="96">
        <f t="shared" si="10"/>
        <v>5</v>
      </c>
      <c r="B352" s="75" t="s">
        <v>2565</v>
      </c>
      <c r="C352" s="72"/>
      <c r="D352" s="72"/>
      <c r="E352" s="72" t="s">
        <v>2566</v>
      </c>
      <c r="F352" s="92"/>
      <c r="G352" s="6"/>
    </row>
    <row r="353" spans="1:7" x14ac:dyDescent="0.3">
      <c r="A353" s="96">
        <f t="shared" si="10"/>
        <v>5</v>
      </c>
      <c r="B353" s="75" t="s">
        <v>2567</v>
      </c>
      <c r="C353" s="72"/>
      <c r="D353" s="72"/>
      <c r="E353" s="72" t="s">
        <v>2568</v>
      </c>
      <c r="F353" s="92"/>
      <c r="G353" s="6"/>
    </row>
    <row r="354" spans="1:7" x14ac:dyDescent="0.3">
      <c r="A354" s="96">
        <f t="shared" si="10"/>
        <v>5</v>
      </c>
      <c r="B354" s="75" t="s">
        <v>2569</v>
      </c>
      <c r="C354" s="72"/>
      <c r="D354" s="72"/>
      <c r="E354" s="72" t="s">
        <v>2570</v>
      </c>
      <c r="F354" s="92"/>
      <c r="G354" s="6"/>
    </row>
    <row r="355" spans="1:7" x14ac:dyDescent="0.3">
      <c r="A355" s="96">
        <f t="shared" si="10"/>
        <v>5</v>
      </c>
      <c r="B355" s="75" t="s">
        <v>2571</v>
      </c>
      <c r="C355" s="72"/>
      <c r="D355" s="72"/>
      <c r="E355" s="72" t="s">
        <v>2572</v>
      </c>
      <c r="F355" s="92"/>
      <c r="G355" s="6"/>
    </row>
    <row r="356" spans="1:7" x14ac:dyDescent="0.3">
      <c r="A356" s="96">
        <f t="shared" si="10"/>
        <v>4</v>
      </c>
      <c r="B356" s="75" t="s">
        <v>2573</v>
      </c>
      <c r="C356" s="72"/>
      <c r="D356" s="72" t="s">
        <v>2574</v>
      </c>
      <c r="E356" s="72"/>
      <c r="F356" s="92" t="str">
        <f t="shared" si="11"/>
        <v>DEB3 Rheinhessen-Pfalz</v>
      </c>
      <c r="G356" s="6"/>
    </row>
    <row r="357" spans="1:7" x14ac:dyDescent="0.3">
      <c r="A357" s="96">
        <f t="shared" si="10"/>
        <v>5</v>
      </c>
      <c r="B357" s="75" t="s">
        <v>2575</v>
      </c>
      <c r="C357" s="72"/>
      <c r="D357" s="72"/>
      <c r="E357" s="72" t="s">
        <v>2576</v>
      </c>
      <c r="F357" s="92"/>
      <c r="G357" s="6"/>
    </row>
    <row r="358" spans="1:7" x14ac:dyDescent="0.3">
      <c r="A358" s="96">
        <f t="shared" si="10"/>
        <v>5</v>
      </c>
      <c r="B358" s="75" t="s">
        <v>2577</v>
      </c>
      <c r="C358" s="72"/>
      <c r="D358" s="72"/>
      <c r="E358" s="72" t="s">
        <v>2578</v>
      </c>
      <c r="F358" s="92"/>
      <c r="G358" s="6"/>
    </row>
    <row r="359" spans="1:7" x14ac:dyDescent="0.3">
      <c r="A359" s="96">
        <f t="shared" si="10"/>
        <v>5</v>
      </c>
      <c r="B359" s="75" t="s">
        <v>2579</v>
      </c>
      <c r="C359" s="72"/>
      <c r="D359" s="72"/>
      <c r="E359" s="72" t="s">
        <v>2580</v>
      </c>
      <c r="F359" s="92"/>
      <c r="G359" s="6"/>
    </row>
    <row r="360" spans="1:7" x14ac:dyDescent="0.3">
      <c r="A360" s="96">
        <f t="shared" si="10"/>
        <v>5</v>
      </c>
      <c r="B360" s="75" t="s">
        <v>2581</v>
      </c>
      <c r="C360" s="72"/>
      <c r="D360" s="72"/>
      <c r="E360" s="72" t="s">
        <v>2582</v>
      </c>
      <c r="F360" s="92"/>
      <c r="G360" s="6"/>
    </row>
    <row r="361" spans="1:7" x14ac:dyDescent="0.3">
      <c r="A361" s="96">
        <f t="shared" si="10"/>
        <v>5</v>
      </c>
      <c r="B361" s="75" t="s">
        <v>2583</v>
      </c>
      <c r="C361" s="72"/>
      <c r="D361" s="72"/>
      <c r="E361" s="72" t="s">
        <v>2584</v>
      </c>
      <c r="F361" s="92"/>
      <c r="G361" s="6"/>
    </row>
    <row r="362" spans="1:7" x14ac:dyDescent="0.3">
      <c r="A362" s="96">
        <f t="shared" si="10"/>
        <v>5</v>
      </c>
      <c r="B362" s="75" t="s">
        <v>2585</v>
      </c>
      <c r="C362" s="72"/>
      <c r="D362" s="72"/>
      <c r="E362" s="72" t="s">
        <v>2586</v>
      </c>
      <c r="F362" s="92"/>
      <c r="G362" s="6"/>
    </row>
    <row r="363" spans="1:7" x14ac:dyDescent="0.3">
      <c r="A363" s="96">
        <f t="shared" si="10"/>
        <v>5</v>
      </c>
      <c r="B363" s="75" t="s">
        <v>2587</v>
      </c>
      <c r="C363" s="72"/>
      <c r="D363" s="72"/>
      <c r="E363" s="72" t="s">
        <v>2588</v>
      </c>
      <c r="F363" s="92"/>
      <c r="G363" s="6"/>
    </row>
    <row r="364" spans="1:7" x14ac:dyDescent="0.3">
      <c r="A364" s="96">
        <f t="shared" si="10"/>
        <v>5</v>
      </c>
      <c r="B364" s="75" t="s">
        <v>2589</v>
      </c>
      <c r="C364" s="72"/>
      <c r="D364" s="72"/>
      <c r="E364" s="72" t="s">
        <v>2590</v>
      </c>
      <c r="F364" s="92"/>
      <c r="G364" s="6"/>
    </row>
    <row r="365" spans="1:7" x14ac:dyDescent="0.3">
      <c r="A365" s="96">
        <f t="shared" si="10"/>
        <v>5</v>
      </c>
      <c r="B365" s="75" t="s">
        <v>2591</v>
      </c>
      <c r="C365" s="72"/>
      <c r="D365" s="72"/>
      <c r="E365" s="72" t="s">
        <v>2592</v>
      </c>
      <c r="F365" s="92"/>
      <c r="G365" s="6"/>
    </row>
    <row r="366" spans="1:7" x14ac:dyDescent="0.3">
      <c r="A366" s="96">
        <f t="shared" si="10"/>
        <v>5</v>
      </c>
      <c r="B366" s="75" t="s">
        <v>2593</v>
      </c>
      <c r="C366" s="72"/>
      <c r="D366" s="72"/>
      <c r="E366" s="72" t="s">
        <v>2594</v>
      </c>
      <c r="F366" s="92"/>
      <c r="G366" s="6"/>
    </row>
    <row r="367" spans="1:7" x14ac:dyDescent="0.3">
      <c r="A367" s="96">
        <f t="shared" si="10"/>
        <v>5</v>
      </c>
      <c r="B367" s="75" t="s">
        <v>2595</v>
      </c>
      <c r="C367" s="72"/>
      <c r="D367" s="72"/>
      <c r="E367" s="72" t="s">
        <v>2596</v>
      </c>
      <c r="F367" s="92"/>
      <c r="G367" s="6"/>
    </row>
    <row r="368" spans="1:7" x14ac:dyDescent="0.3">
      <c r="A368" s="96">
        <f t="shared" si="10"/>
        <v>5</v>
      </c>
      <c r="B368" s="75" t="s">
        <v>2597</v>
      </c>
      <c r="C368" s="72"/>
      <c r="D368" s="72"/>
      <c r="E368" s="72" t="s">
        <v>2598</v>
      </c>
      <c r="F368" s="92"/>
      <c r="G368" s="6"/>
    </row>
    <row r="369" spans="1:7" x14ac:dyDescent="0.3">
      <c r="A369" s="96">
        <f t="shared" si="10"/>
        <v>5</v>
      </c>
      <c r="B369" s="75" t="s">
        <v>2599</v>
      </c>
      <c r="C369" s="72"/>
      <c r="D369" s="72"/>
      <c r="E369" s="72" t="s">
        <v>2600</v>
      </c>
      <c r="F369" s="92"/>
      <c r="G369" s="6"/>
    </row>
    <row r="370" spans="1:7" x14ac:dyDescent="0.3">
      <c r="A370" s="96">
        <f t="shared" si="10"/>
        <v>5</v>
      </c>
      <c r="B370" s="75" t="s">
        <v>2601</v>
      </c>
      <c r="C370" s="72"/>
      <c r="D370" s="72"/>
      <c r="E370" s="72" t="s">
        <v>2602</v>
      </c>
      <c r="F370" s="92"/>
      <c r="G370" s="6"/>
    </row>
    <row r="371" spans="1:7" x14ac:dyDescent="0.3">
      <c r="A371" s="96">
        <f t="shared" si="10"/>
        <v>5</v>
      </c>
      <c r="B371" s="75" t="s">
        <v>2603</v>
      </c>
      <c r="C371" s="72"/>
      <c r="D371" s="72"/>
      <c r="E371" s="72" t="s">
        <v>2604</v>
      </c>
      <c r="F371" s="92"/>
      <c r="G371" s="6"/>
    </row>
    <row r="372" spans="1:7" x14ac:dyDescent="0.3">
      <c r="A372" s="96">
        <f t="shared" si="10"/>
        <v>5</v>
      </c>
      <c r="B372" s="75" t="s">
        <v>2605</v>
      </c>
      <c r="C372" s="72"/>
      <c r="D372" s="72"/>
      <c r="E372" s="72" t="s">
        <v>2606</v>
      </c>
      <c r="F372" s="92"/>
      <c r="G372" s="6"/>
    </row>
    <row r="373" spans="1:7" x14ac:dyDescent="0.3">
      <c r="A373" s="96">
        <f t="shared" si="10"/>
        <v>5</v>
      </c>
      <c r="B373" s="75" t="s">
        <v>2607</v>
      </c>
      <c r="C373" s="72"/>
      <c r="D373" s="72"/>
      <c r="E373" s="72" t="s">
        <v>2608</v>
      </c>
      <c r="F373" s="92"/>
      <c r="G373" s="6"/>
    </row>
    <row r="374" spans="1:7" x14ac:dyDescent="0.3">
      <c r="A374" s="96">
        <f t="shared" si="10"/>
        <v>5</v>
      </c>
      <c r="B374" s="75" t="s">
        <v>2609</v>
      </c>
      <c r="C374" s="72"/>
      <c r="D374" s="72"/>
      <c r="E374" s="72" t="s">
        <v>2610</v>
      </c>
      <c r="F374" s="92"/>
      <c r="G374" s="6"/>
    </row>
    <row r="375" spans="1:7" x14ac:dyDescent="0.3">
      <c r="A375" s="96">
        <f t="shared" si="10"/>
        <v>5</v>
      </c>
      <c r="B375" s="75" t="s">
        <v>2611</v>
      </c>
      <c r="C375" s="72"/>
      <c r="D375" s="72"/>
      <c r="E375" s="72" t="s">
        <v>2612</v>
      </c>
      <c r="F375" s="92"/>
      <c r="G375" s="6"/>
    </row>
    <row r="376" spans="1:7" x14ac:dyDescent="0.3">
      <c r="A376" s="96">
        <f t="shared" si="10"/>
        <v>5</v>
      </c>
      <c r="B376" s="75" t="s">
        <v>2613</v>
      </c>
      <c r="C376" s="72"/>
      <c r="D376" s="72"/>
      <c r="E376" s="72" t="s">
        <v>2614</v>
      </c>
      <c r="F376" s="92"/>
      <c r="G376" s="6"/>
    </row>
    <row r="377" spans="1:7" x14ac:dyDescent="0.3">
      <c r="A377" s="96">
        <f t="shared" si="10"/>
        <v>3</v>
      </c>
      <c r="B377" s="75" t="s">
        <v>2615</v>
      </c>
      <c r="C377" s="72" t="s">
        <v>2616</v>
      </c>
      <c r="D377" s="72"/>
      <c r="E377" s="72"/>
      <c r="F377" s="92"/>
      <c r="G377" s="6"/>
    </row>
    <row r="378" spans="1:7" x14ac:dyDescent="0.3">
      <c r="A378" s="96">
        <f t="shared" si="10"/>
        <v>4</v>
      </c>
      <c r="B378" s="75" t="s">
        <v>2617</v>
      </c>
      <c r="C378" s="72"/>
      <c r="D378" s="72" t="s">
        <v>2618</v>
      </c>
      <c r="E378" s="72"/>
      <c r="F378" s="92" t="str">
        <f t="shared" si="11"/>
        <v>DEC0 Saarland</v>
      </c>
      <c r="G378" s="6"/>
    </row>
    <row r="379" spans="1:7" x14ac:dyDescent="0.3">
      <c r="A379" s="96">
        <f t="shared" si="10"/>
        <v>5</v>
      </c>
      <c r="B379" s="75" t="s">
        <v>2619</v>
      </c>
      <c r="C379" s="72"/>
      <c r="D379" s="72"/>
      <c r="E379" s="72" t="s">
        <v>2620</v>
      </c>
      <c r="F379" s="92"/>
      <c r="G379" s="6"/>
    </row>
    <row r="380" spans="1:7" x14ac:dyDescent="0.3">
      <c r="A380" s="96">
        <f t="shared" si="10"/>
        <v>5</v>
      </c>
      <c r="B380" s="75" t="s">
        <v>2621</v>
      </c>
      <c r="C380" s="72"/>
      <c r="D380" s="72"/>
      <c r="E380" s="72" t="s">
        <v>2622</v>
      </c>
      <c r="F380" s="92"/>
      <c r="G380" s="6"/>
    </row>
    <row r="381" spans="1:7" x14ac:dyDescent="0.3">
      <c r="A381" s="96">
        <f t="shared" si="10"/>
        <v>5</v>
      </c>
      <c r="B381" s="75" t="s">
        <v>2623</v>
      </c>
      <c r="C381" s="72"/>
      <c r="D381" s="72"/>
      <c r="E381" s="72" t="s">
        <v>2624</v>
      </c>
      <c r="F381" s="92"/>
      <c r="G381" s="6"/>
    </row>
    <row r="382" spans="1:7" x14ac:dyDescent="0.3">
      <c r="A382" s="96">
        <f t="shared" si="10"/>
        <v>5</v>
      </c>
      <c r="B382" s="75" t="s">
        <v>2625</v>
      </c>
      <c r="C382" s="72"/>
      <c r="D382" s="72"/>
      <c r="E382" s="72" t="s">
        <v>2626</v>
      </c>
      <c r="F382" s="92"/>
      <c r="G382" s="6"/>
    </row>
    <row r="383" spans="1:7" x14ac:dyDescent="0.3">
      <c r="A383" s="96">
        <f t="shared" si="10"/>
        <v>5</v>
      </c>
      <c r="B383" s="75" t="s">
        <v>2627</v>
      </c>
      <c r="C383" s="72"/>
      <c r="D383" s="72"/>
      <c r="E383" s="72" t="s">
        <v>2628</v>
      </c>
      <c r="F383" s="92"/>
      <c r="G383" s="6"/>
    </row>
    <row r="384" spans="1:7" x14ac:dyDescent="0.3">
      <c r="A384" s="96">
        <f t="shared" si="10"/>
        <v>5</v>
      </c>
      <c r="B384" s="75" t="s">
        <v>2629</v>
      </c>
      <c r="C384" s="72"/>
      <c r="D384" s="72"/>
      <c r="E384" s="72" t="s">
        <v>2630</v>
      </c>
      <c r="F384" s="92"/>
      <c r="G384" s="6"/>
    </row>
    <row r="385" spans="1:7" x14ac:dyDescent="0.3">
      <c r="A385" s="96">
        <f t="shared" si="10"/>
        <v>3</v>
      </c>
      <c r="B385" s="75" t="s">
        <v>2631</v>
      </c>
      <c r="C385" s="72" t="s">
        <v>2632</v>
      </c>
      <c r="D385" s="72"/>
      <c r="E385" s="72"/>
      <c r="F385" s="92"/>
      <c r="G385" s="6"/>
    </row>
    <row r="386" spans="1:7" x14ac:dyDescent="0.3">
      <c r="A386" s="96">
        <f t="shared" si="10"/>
        <v>4</v>
      </c>
      <c r="B386" s="75" t="s">
        <v>2633</v>
      </c>
      <c r="C386" s="72"/>
      <c r="D386" s="72" t="s">
        <v>2634</v>
      </c>
      <c r="E386" s="72"/>
      <c r="F386" s="92" t="str">
        <f t="shared" si="11"/>
        <v>DED2 Dresden</v>
      </c>
      <c r="G386" s="6"/>
    </row>
    <row r="387" spans="1:7" x14ac:dyDescent="0.3">
      <c r="A387" s="96">
        <f t="shared" si="10"/>
        <v>5</v>
      </c>
      <c r="B387" s="75" t="s">
        <v>2635</v>
      </c>
      <c r="C387" s="72"/>
      <c r="D387" s="72"/>
      <c r="E387" s="72" t="s">
        <v>2636</v>
      </c>
      <c r="F387" s="92"/>
      <c r="G387" s="6"/>
    </row>
    <row r="388" spans="1:7" x14ac:dyDescent="0.3">
      <c r="A388" s="96">
        <f t="shared" si="10"/>
        <v>5</v>
      </c>
      <c r="B388" s="75" t="s">
        <v>2637</v>
      </c>
      <c r="C388" s="72"/>
      <c r="D388" s="72"/>
      <c r="E388" s="72" t="s">
        <v>2638</v>
      </c>
      <c r="F388" s="92"/>
      <c r="G388" s="6"/>
    </row>
    <row r="389" spans="1:7" x14ac:dyDescent="0.3">
      <c r="A389" s="96">
        <f t="shared" ref="A389:A452" si="12">LEN(B389)</f>
        <v>5</v>
      </c>
      <c r="B389" s="75" t="s">
        <v>2639</v>
      </c>
      <c r="C389" s="72"/>
      <c r="D389" s="72"/>
      <c r="E389" s="72" t="s">
        <v>2640</v>
      </c>
      <c r="F389" s="92"/>
      <c r="G389" s="6"/>
    </row>
    <row r="390" spans="1:7" x14ac:dyDescent="0.3">
      <c r="A390" s="96">
        <f t="shared" si="12"/>
        <v>5</v>
      </c>
      <c r="B390" s="75" t="s">
        <v>2641</v>
      </c>
      <c r="C390" s="72"/>
      <c r="D390" s="72"/>
      <c r="E390" s="72" t="s">
        <v>2642</v>
      </c>
      <c r="F390" s="92"/>
      <c r="G390" s="6"/>
    </row>
    <row r="391" spans="1:7" x14ac:dyDescent="0.3">
      <c r="A391" s="96">
        <f t="shared" si="12"/>
        <v>5</v>
      </c>
      <c r="B391" s="75" t="s">
        <v>2643</v>
      </c>
      <c r="C391" s="72"/>
      <c r="D391" s="72"/>
      <c r="E391" s="72" t="s">
        <v>2644</v>
      </c>
      <c r="F391" s="92"/>
      <c r="G391" s="6"/>
    </row>
    <row r="392" spans="1:7" x14ac:dyDescent="0.3">
      <c r="A392" s="96">
        <f t="shared" si="12"/>
        <v>4</v>
      </c>
      <c r="B392" s="75" t="s">
        <v>2645</v>
      </c>
      <c r="C392" s="72"/>
      <c r="D392" s="72" t="s">
        <v>2646</v>
      </c>
      <c r="E392" s="72"/>
      <c r="F392" s="92" t="str">
        <f t="shared" ref="F392:F436" si="13">CONCATENATE(B392," ",D392)</f>
        <v>DED4 Chemnitz</v>
      </c>
      <c r="G392" s="6"/>
    </row>
    <row r="393" spans="1:7" x14ac:dyDescent="0.3">
      <c r="A393" s="96">
        <f t="shared" si="12"/>
        <v>5</v>
      </c>
      <c r="B393" s="75" t="s">
        <v>2647</v>
      </c>
      <c r="C393" s="72"/>
      <c r="D393" s="72"/>
      <c r="E393" s="72" t="s">
        <v>2648</v>
      </c>
      <c r="F393" s="92"/>
      <c r="G393" s="6"/>
    </row>
    <row r="394" spans="1:7" x14ac:dyDescent="0.3">
      <c r="A394" s="96">
        <f t="shared" si="12"/>
        <v>5</v>
      </c>
      <c r="B394" s="75" t="s">
        <v>2649</v>
      </c>
      <c r="C394" s="72"/>
      <c r="D394" s="72"/>
      <c r="E394" s="72" t="s">
        <v>2650</v>
      </c>
      <c r="F394" s="92"/>
      <c r="G394" s="6"/>
    </row>
    <row r="395" spans="1:7" x14ac:dyDescent="0.3">
      <c r="A395" s="96">
        <f t="shared" si="12"/>
        <v>5</v>
      </c>
      <c r="B395" s="75" t="s">
        <v>2651</v>
      </c>
      <c r="C395" s="72"/>
      <c r="D395" s="72"/>
      <c r="E395" s="72" t="s">
        <v>2652</v>
      </c>
      <c r="F395" s="92"/>
      <c r="G395" s="6"/>
    </row>
    <row r="396" spans="1:7" x14ac:dyDescent="0.3">
      <c r="A396" s="96">
        <f t="shared" si="12"/>
        <v>5</v>
      </c>
      <c r="B396" s="75" t="s">
        <v>2653</v>
      </c>
      <c r="C396" s="72"/>
      <c r="D396" s="72"/>
      <c r="E396" s="72" t="s">
        <v>2654</v>
      </c>
      <c r="F396" s="92"/>
      <c r="G396" s="6"/>
    </row>
    <row r="397" spans="1:7" x14ac:dyDescent="0.3">
      <c r="A397" s="96">
        <f t="shared" si="12"/>
        <v>5</v>
      </c>
      <c r="B397" s="75" t="s">
        <v>2655</v>
      </c>
      <c r="C397" s="72"/>
      <c r="D397" s="72"/>
      <c r="E397" s="72" t="s">
        <v>2656</v>
      </c>
      <c r="F397" s="92"/>
      <c r="G397" s="6"/>
    </row>
    <row r="398" spans="1:7" x14ac:dyDescent="0.3">
      <c r="A398" s="96">
        <f t="shared" si="12"/>
        <v>4</v>
      </c>
      <c r="B398" s="75" t="s">
        <v>2657</v>
      </c>
      <c r="C398" s="72"/>
      <c r="D398" s="72" t="s">
        <v>2658</v>
      </c>
      <c r="E398" s="72"/>
      <c r="F398" s="92" t="str">
        <f t="shared" si="13"/>
        <v>DED5 Leipzig</v>
      </c>
      <c r="G398" s="6"/>
    </row>
    <row r="399" spans="1:7" x14ac:dyDescent="0.3">
      <c r="A399" s="96">
        <f t="shared" si="12"/>
        <v>5</v>
      </c>
      <c r="B399" s="75" t="s">
        <v>2659</v>
      </c>
      <c r="C399" s="72"/>
      <c r="D399" s="72"/>
      <c r="E399" s="72" t="s">
        <v>2660</v>
      </c>
      <c r="F399" s="92"/>
      <c r="G399" s="6"/>
    </row>
    <row r="400" spans="1:7" x14ac:dyDescent="0.3">
      <c r="A400" s="96">
        <f t="shared" si="12"/>
        <v>5</v>
      </c>
      <c r="B400" s="75" t="s">
        <v>2661</v>
      </c>
      <c r="C400" s="72"/>
      <c r="D400" s="72"/>
      <c r="E400" s="72" t="s">
        <v>2658</v>
      </c>
      <c r="F400" s="92"/>
      <c r="G400" s="6"/>
    </row>
    <row r="401" spans="1:7" x14ac:dyDescent="0.3">
      <c r="A401" s="96">
        <f t="shared" si="12"/>
        <v>5</v>
      </c>
      <c r="B401" s="75" t="s">
        <v>2662</v>
      </c>
      <c r="C401" s="72"/>
      <c r="D401" s="72"/>
      <c r="E401" s="72" t="s">
        <v>2663</v>
      </c>
      <c r="F401" s="92"/>
      <c r="G401" s="6"/>
    </row>
    <row r="402" spans="1:7" x14ac:dyDescent="0.3">
      <c r="A402" s="96">
        <f t="shared" si="12"/>
        <v>3</v>
      </c>
      <c r="B402" s="75" t="s">
        <v>2664</v>
      </c>
      <c r="C402" s="72" t="s">
        <v>2665</v>
      </c>
      <c r="D402" s="72"/>
      <c r="E402" s="72"/>
      <c r="F402" s="92"/>
      <c r="G402" s="6"/>
    </row>
    <row r="403" spans="1:7" x14ac:dyDescent="0.3">
      <c r="A403" s="96">
        <f t="shared" si="12"/>
        <v>4</v>
      </c>
      <c r="B403" s="75" t="s">
        <v>2666</v>
      </c>
      <c r="C403" s="72"/>
      <c r="D403" s="72" t="s">
        <v>2667</v>
      </c>
      <c r="E403" s="72"/>
      <c r="F403" s="92" t="str">
        <f t="shared" si="13"/>
        <v>DEE0 Sachsen-Anhalt</v>
      </c>
      <c r="G403" s="6"/>
    </row>
    <row r="404" spans="1:7" x14ac:dyDescent="0.3">
      <c r="A404" s="96">
        <f t="shared" si="12"/>
        <v>5</v>
      </c>
      <c r="B404" s="75" t="s">
        <v>2668</v>
      </c>
      <c r="C404" s="72"/>
      <c r="D404" s="72"/>
      <c r="E404" s="72" t="s">
        <v>2669</v>
      </c>
      <c r="F404" s="92"/>
      <c r="G404" s="6"/>
    </row>
    <row r="405" spans="1:7" x14ac:dyDescent="0.3">
      <c r="A405" s="96">
        <f t="shared" si="12"/>
        <v>5</v>
      </c>
      <c r="B405" s="75" t="s">
        <v>2670</v>
      </c>
      <c r="C405" s="72"/>
      <c r="D405" s="72"/>
      <c r="E405" s="72" t="s">
        <v>2671</v>
      </c>
      <c r="F405" s="92"/>
      <c r="G405" s="6"/>
    </row>
    <row r="406" spans="1:7" x14ac:dyDescent="0.3">
      <c r="A406" s="96">
        <f t="shared" si="12"/>
        <v>5</v>
      </c>
      <c r="B406" s="75" t="s">
        <v>2672</v>
      </c>
      <c r="C406" s="72"/>
      <c r="D406" s="72"/>
      <c r="E406" s="72" t="s">
        <v>2673</v>
      </c>
      <c r="F406" s="92"/>
      <c r="G406" s="6"/>
    </row>
    <row r="407" spans="1:7" x14ac:dyDescent="0.3">
      <c r="A407" s="96">
        <f t="shared" si="12"/>
        <v>5</v>
      </c>
      <c r="B407" s="75" t="s">
        <v>2674</v>
      </c>
      <c r="C407" s="72"/>
      <c r="D407" s="72"/>
      <c r="E407" s="72" t="s">
        <v>2675</v>
      </c>
      <c r="F407" s="92"/>
      <c r="G407" s="6"/>
    </row>
    <row r="408" spans="1:7" x14ac:dyDescent="0.3">
      <c r="A408" s="96">
        <f t="shared" si="12"/>
        <v>5</v>
      </c>
      <c r="B408" s="75" t="s">
        <v>2676</v>
      </c>
      <c r="C408" s="72"/>
      <c r="D408" s="72"/>
      <c r="E408" s="72" t="s">
        <v>2677</v>
      </c>
      <c r="F408" s="92"/>
      <c r="G408" s="6"/>
    </row>
    <row r="409" spans="1:7" x14ac:dyDescent="0.3">
      <c r="A409" s="96">
        <f t="shared" si="12"/>
        <v>5</v>
      </c>
      <c r="B409" s="75" t="s">
        <v>2678</v>
      </c>
      <c r="C409" s="72"/>
      <c r="D409" s="72"/>
      <c r="E409" s="72" t="s">
        <v>2679</v>
      </c>
      <c r="F409" s="92"/>
      <c r="G409" s="6"/>
    </row>
    <row r="410" spans="1:7" x14ac:dyDescent="0.3">
      <c r="A410" s="96">
        <f t="shared" si="12"/>
        <v>5</v>
      </c>
      <c r="B410" s="75" t="s">
        <v>2680</v>
      </c>
      <c r="C410" s="72"/>
      <c r="D410" s="72"/>
      <c r="E410" s="72" t="s">
        <v>2681</v>
      </c>
      <c r="F410" s="92"/>
      <c r="G410" s="6"/>
    </row>
    <row r="411" spans="1:7" x14ac:dyDescent="0.3">
      <c r="A411" s="96">
        <f t="shared" si="12"/>
        <v>5</v>
      </c>
      <c r="B411" s="75" t="s">
        <v>2682</v>
      </c>
      <c r="C411" s="72"/>
      <c r="D411" s="72"/>
      <c r="E411" s="72" t="s">
        <v>2683</v>
      </c>
      <c r="F411" s="92"/>
      <c r="G411" s="6"/>
    </row>
    <row r="412" spans="1:7" x14ac:dyDescent="0.3">
      <c r="A412" s="96">
        <f t="shared" si="12"/>
        <v>5</v>
      </c>
      <c r="B412" s="75" t="s">
        <v>2684</v>
      </c>
      <c r="C412" s="72"/>
      <c r="D412" s="72"/>
      <c r="E412" s="72" t="s">
        <v>2685</v>
      </c>
      <c r="F412" s="92"/>
      <c r="G412" s="6"/>
    </row>
    <row r="413" spans="1:7" x14ac:dyDescent="0.3">
      <c r="A413" s="96">
        <f t="shared" si="12"/>
        <v>5</v>
      </c>
      <c r="B413" s="75" t="s">
        <v>2686</v>
      </c>
      <c r="C413" s="72"/>
      <c r="D413" s="72"/>
      <c r="E413" s="72" t="s">
        <v>2687</v>
      </c>
      <c r="F413" s="92"/>
      <c r="G413" s="6"/>
    </row>
    <row r="414" spans="1:7" x14ac:dyDescent="0.3">
      <c r="A414" s="96">
        <f t="shared" si="12"/>
        <v>5</v>
      </c>
      <c r="B414" s="75" t="s">
        <v>2688</v>
      </c>
      <c r="C414" s="72"/>
      <c r="D414" s="72"/>
      <c r="E414" s="72" t="s">
        <v>2689</v>
      </c>
      <c r="F414" s="92"/>
      <c r="G414" s="6"/>
    </row>
    <row r="415" spans="1:7" x14ac:dyDescent="0.3">
      <c r="A415" s="96">
        <f t="shared" si="12"/>
        <v>5</v>
      </c>
      <c r="B415" s="75" t="s">
        <v>2690</v>
      </c>
      <c r="C415" s="72"/>
      <c r="D415" s="72"/>
      <c r="E415" s="72" t="s">
        <v>2691</v>
      </c>
      <c r="F415" s="92"/>
      <c r="G415" s="6"/>
    </row>
    <row r="416" spans="1:7" x14ac:dyDescent="0.3">
      <c r="A416" s="96">
        <f t="shared" si="12"/>
        <v>5</v>
      </c>
      <c r="B416" s="75" t="s">
        <v>2692</v>
      </c>
      <c r="C416" s="72"/>
      <c r="D416" s="72"/>
      <c r="E416" s="72" t="s">
        <v>2693</v>
      </c>
      <c r="F416" s="92"/>
      <c r="G416" s="6"/>
    </row>
    <row r="417" spans="1:7" x14ac:dyDescent="0.3">
      <c r="A417" s="96">
        <f t="shared" si="12"/>
        <v>5</v>
      </c>
      <c r="B417" s="75" t="s">
        <v>2694</v>
      </c>
      <c r="C417" s="72"/>
      <c r="D417" s="72"/>
      <c r="E417" s="72" t="s">
        <v>2695</v>
      </c>
      <c r="F417" s="92"/>
      <c r="G417" s="6"/>
    </row>
    <row r="418" spans="1:7" x14ac:dyDescent="0.3">
      <c r="A418" s="96">
        <f t="shared" si="12"/>
        <v>3</v>
      </c>
      <c r="B418" s="75" t="s">
        <v>2696</v>
      </c>
      <c r="C418" s="72" t="s">
        <v>2697</v>
      </c>
      <c r="D418" s="72"/>
      <c r="E418" s="72"/>
      <c r="F418" s="92"/>
      <c r="G418" s="6"/>
    </row>
    <row r="419" spans="1:7" x14ac:dyDescent="0.3">
      <c r="A419" s="96">
        <f t="shared" si="12"/>
        <v>4</v>
      </c>
      <c r="B419" s="75" t="s">
        <v>2698</v>
      </c>
      <c r="C419" s="72"/>
      <c r="D419" s="72" t="s">
        <v>2699</v>
      </c>
      <c r="E419" s="72"/>
      <c r="F419" s="92" t="str">
        <f t="shared" si="13"/>
        <v>DEF0 Schleswig-Holstein</v>
      </c>
      <c r="G419" s="6"/>
    </row>
    <row r="420" spans="1:7" x14ac:dyDescent="0.3">
      <c r="A420" s="96">
        <f t="shared" si="12"/>
        <v>5</v>
      </c>
      <c r="B420" s="75" t="s">
        <v>2700</v>
      </c>
      <c r="C420" s="72"/>
      <c r="D420" s="72"/>
      <c r="E420" s="72" t="s">
        <v>2701</v>
      </c>
      <c r="F420" s="92"/>
      <c r="G420" s="6"/>
    </row>
    <row r="421" spans="1:7" x14ac:dyDescent="0.3">
      <c r="A421" s="96">
        <f t="shared" si="12"/>
        <v>5</v>
      </c>
      <c r="B421" s="75" t="s">
        <v>2702</v>
      </c>
      <c r="C421" s="72"/>
      <c r="D421" s="72"/>
      <c r="E421" s="72" t="s">
        <v>2703</v>
      </c>
      <c r="F421" s="92"/>
      <c r="G421" s="6"/>
    </row>
    <row r="422" spans="1:7" x14ac:dyDescent="0.3">
      <c r="A422" s="96">
        <f t="shared" si="12"/>
        <v>5</v>
      </c>
      <c r="B422" s="75" t="s">
        <v>2704</v>
      </c>
      <c r="C422" s="72"/>
      <c r="D422" s="72"/>
      <c r="E422" s="72" t="s">
        <v>2705</v>
      </c>
      <c r="F422" s="92"/>
      <c r="G422" s="6"/>
    </row>
    <row r="423" spans="1:7" x14ac:dyDescent="0.3">
      <c r="A423" s="96">
        <f t="shared" si="12"/>
        <v>5</v>
      </c>
      <c r="B423" s="75" t="s">
        <v>2706</v>
      </c>
      <c r="C423" s="72"/>
      <c r="D423" s="72"/>
      <c r="E423" s="72" t="s">
        <v>2707</v>
      </c>
      <c r="F423" s="92"/>
      <c r="G423" s="6"/>
    </row>
    <row r="424" spans="1:7" x14ac:dyDescent="0.3">
      <c r="A424" s="96">
        <f t="shared" si="12"/>
        <v>5</v>
      </c>
      <c r="B424" s="75" t="s">
        <v>2708</v>
      </c>
      <c r="C424" s="72"/>
      <c r="D424" s="72"/>
      <c r="E424" s="72" t="s">
        <v>2709</v>
      </c>
      <c r="F424" s="92"/>
      <c r="G424" s="6"/>
    </row>
    <row r="425" spans="1:7" x14ac:dyDescent="0.3">
      <c r="A425" s="96">
        <f t="shared" si="12"/>
        <v>5</v>
      </c>
      <c r="B425" s="75" t="s">
        <v>2710</v>
      </c>
      <c r="C425" s="72"/>
      <c r="D425" s="72"/>
      <c r="E425" s="72" t="s">
        <v>2711</v>
      </c>
      <c r="F425" s="92"/>
      <c r="G425" s="6"/>
    </row>
    <row r="426" spans="1:7" x14ac:dyDescent="0.3">
      <c r="A426" s="96">
        <f t="shared" si="12"/>
        <v>5</v>
      </c>
      <c r="B426" s="75" t="s">
        <v>2712</v>
      </c>
      <c r="C426" s="72"/>
      <c r="D426" s="72"/>
      <c r="E426" s="72" t="s">
        <v>2713</v>
      </c>
      <c r="F426" s="92"/>
      <c r="G426" s="6"/>
    </row>
    <row r="427" spans="1:7" x14ac:dyDescent="0.3">
      <c r="A427" s="96">
        <f t="shared" si="12"/>
        <v>5</v>
      </c>
      <c r="B427" s="75" t="s">
        <v>2714</v>
      </c>
      <c r="C427" s="72"/>
      <c r="D427" s="72"/>
      <c r="E427" s="72" t="s">
        <v>2715</v>
      </c>
      <c r="F427" s="92"/>
      <c r="G427" s="6"/>
    </row>
    <row r="428" spans="1:7" x14ac:dyDescent="0.3">
      <c r="A428" s="96">
        <f t="shared" si="12"/>
        <v>5</v>
      </c>
      <c r="B428" s="75" t="s">
        <v>2716</v>
      </c>
      <c r="C428" s="72"/>
      <c r="D428" s="72"/>
      <c r="E428" s="72" t="s">
        <v>2717</v>
      </c>
      <c r="F428" s="92"/>
      <c r="G428" s="6"/>
    </row>
    <row r="429" spans="1:7" x14ac:dyDescent="0.3">
      <c r="A429" s="96">
        <f t="shared" si="12"/>
        <v>5</v>
      </c>
      <c r="B429" s="75" t="s">
        <v>2718</v>
      </c>
      <c r="C429" s="72"/>
      <c r="D429" s="72"/>
      <c r="E429" s="72" t="s">
        <v>2719</v>
      </c>
      <c r="F429" s="92"/>
      <c r="G429" s="6"/>
    </row>
    <row r="430" spans="1:7" x14ac:dyDescent="0.3">
      <c r="A430" s="96">
        <f t="shared" si="12"/>
        <v>5</v>
      </c>
      <c r="B430" s="75" t="s">
        <v>2720</v>
      </c>
      <c r="C430" s="72"/>
      <c r="D430" s="72"/>
      <c r="E430" s="72" t="s">
        <v>2721</v>
      </c>
      <c r="F430" s="92"/>
      <c r="G430" s="6"/>
    </row>
    <row r="431" spans="1:7" x14ac:dyDescent="0.3">
      <c r="A431" s="96">
        <f t="shared" si="12"/>
        <v>5</v>
      </c>
      <c r="B431" s="75" t="s">
        <v>2722</v>
      </c>
      <c r="C431" s="72"/>
      <c r="D431" s="72"/>
      <c r="E431" s="72" t="s">
        <v>2723</v>
      </c>
      <c r="F431" s="92"/>
      <c r="G431" s="6"/>
    </row>
    <row r="432" spans="1:7" x14ac:dyDescent="0.3">
      <c r="A432" s="96">
        <f t="shared" si="12"/>
        <v>5</v>
      </c>
      <c r="B432" s="75" t="s">
        <v>2724</v>
      </c>
      <c r="C432" s="72"/>
      <c r="D432" s="72"/>
      <c r="E432" s="72" t="s">
        <v>2725</v>
      </c>
      <c r="F432" s="92"/>
      <c r="G432" s="6"/>
    </row>
    <row r="433" spans="1:7" x14ac:dyDescent="0.3">
      <c r="A433" s="96">
        <f t="shared" si="12"/>
        <v>5</v>
      </c>
      <c r="B433" s="75" t="s">
        <v>2726</v>
      </c>
      <c r="C433" s="72"/>
      <c r="D433" s="72"/>
      <c r="E433" s="72" t="s">
        <v>2727</v>
      </c>
      <c r="F433" s="92"/>
      <c r="G433" s="6"/>
    </row>
    <row r="434" spans="1:7" x14ac:dyDescent="0.3">
      <c r="A434" s="96">
        <f t="shared" si="12"/>
        <v>5</v>
      </c>
      <c r="B434" s="75" t="s">
        <v>2728</v>
      </c>
      <c r="C434" s="72"/>
      <c r="D434" s="72"/>
      <c r="E434" s="72" t="s">
        <v>2729</v>
      </c>
      <c r="F434" s="92"/>
      <c r="G434" s="6"/>
    </row>
    <row r="435" spans="1:7" x14ac:dyDescent="0.3">
      <c r="A435" s="96">
        <f t="shared" si="12"/>
        <v>3</v>
      </c>
      <c r="B435" s="75" t="s">
        <v>2730</v>
      </c>
      <c r="C435" s="72" t="s">
        <v>2731</v>
      </c>
      <c r="D435" s="72"/>
      <c r="E435" s="72"/>
      <c r="F435" s="92"/>
      <c r="G435" s="6"/>
    </row>
    <row r="436" spans="1:7" x14ac:dyDescent="0.3">
      <c r="A436" s="96">
        <f t="shared" si="12"/>
        <v>4</v>
      </c>
      <c r="B436" s="75" t="s">
        <v>2732</v>
      </c>
      <c r="C436" s="72"/>
      <c r="D436" s="72" t="s">
        <v>2733</v>
      </c>
      <c r="E436" s="72"/>
      <c r="F436" s="92" t="str">
        <f t="shared" si="13"/>
        <v>DEG0 Thüringen</v>
      </c>
      <c r="G436" s="6"/>
    </row>
    <row r="437" spans="1:7" x14ac:dyDescent="0.3">
      <c r="A437" s="96">
        <f t="shared" si="12"/>
        <v>5</v>
      </c>
      <c r="B437" s="75" t="s">
        <v>2734</v>
      </c>
      <c r="C437" s="72"/>
      <c r="D437" s="72"/>
      <c r="E437" s="72" t="s">
        <v>2735</v>
      </c>
      <c r="F437" s="92"/>
      <c r="G437" s="6"/>
    </row>
    <row r="438" spans="1:7" x14ac:dyDescent="0.3">
      <c r="A438" s="96">
        <f t="shared" si="12"/>
        <v>5</v>
      </c>
      <c r="B438" s="75" t="s">
        <v>2736</v>
      </c>
      <c r="C438" s="72"/>
      <c r="D438" s="72"/>
      <c r="E438" s="72" t="s">
        <v>2737</v>
      </c>
      <c r="F438" s="92"/>
      <c r="G438" s="6"/>
    </row>
    <row r="439" spans="1:7" x14ac:dyDescent="0.3">
      <c r="A439" s="96">
        <f t="shared" si="12"/>
        <v>5</v>
      </c>
      <c r="B439" s="75" t="s">
        <v>2738</v>
      </c>
      <c r="C439" s="72"/>
      <c r="D439" s="72"/>
      <c r="E439" s="72" t="s">
        <v>2739</v>
      </c>
      <c r="F439" s="92"/>
      <c r="G439" s="6"/>
    </row>
    <row r="440" spans="1:7" x14ac:dyDescent="0.3">
      <c r="A440" s="96">
        <f t="shared" si="12"/>
        <v>5</v>
      </c>
      <c r="B440" s="75" t="s">
        <v>2740</v>
      </c>
      <c r="C440" s="72"/>
      <c r="D440" s="72"/>
      <c r="E440" s="72" t="s">
        <v>2741</v>
      </c>
      <c r="F440" s="92"/>
      <c r="G440" s="6"/>
    </row>
    <row r="441" spans="1:7" x14ac:dyDescent="0.3">
      <c r="A441" s="96">
        <f t="shared" si="12"/>
        <v>5</v>
      </c>
      <c r="B441" s="75" t="s">
        <v>2742</v>
      </c>
      <c r="C441" s="72"/>
      <c r="D441" s="72"/>
      <c r="E441" s="72" t="s">
        <v>2743</v>
      </c>
      <c r="F441" s="92"/>
      <c r="G441" s="6"/>
    </row>
    <row r="442" spans="1:7" x14ac:dyDescent="0.3">
      <c r="A442" s="96">
        <f t="shared" si="12"/>
        <v>5</v>
      </c>
      <c r="B442" s="75" t="s">
        <v>2744</v>
      </c>
      <c r="C442" s="72"/>
      <c r="D442" s="72"/>
      <c r="E442" s="72" t="s">
        <v>2745</v>
      </c>
      <c r="F442" s="92"/>
      <c r="G442" s="6"/>
    </row>
    <row r="443" spans="1:7" x14ac:dyDescent="0.3">
      <c r="A443" s="96">
        <f t="shared" si="12"/>
        <v>5</v>
      </c>
      <c r="B443" s="75" t="s">
        <v>2746</v>
      </c>
      <c r="C443" s="72"/>
      <c r="D443" s="72"/>
      <c r="E443" s="72" t="s">
        <v>2747</v>
      </c>
      <c r="F443" s="92"/>
      <c r="G443" s="6"/>
    </row>
    <row r="444" spans="1:7" x14ac:dyDescent="0.3">
      <c r="A444" s="96">
        <f t="shared" si="12"/>
        <v>5</v>
      </c>
      <c r="B444" s="75" t="s">
        <v>2748</v>
      </c>
      <c r="C444" s="72"/>
      <c r="D444" s="72"/>
      <c r="E444" s="72" t="s">
        <v>2749</v>
      </c>
      <c r="F444" s="92"/>
      <c r="G444" s="6"/>
    </row>
    <row r="445" spans="1:7" x14ac:dyDescent="0.3">
      <c r="A445" s="96">
        <f t="shared" si="12"/>
        <v>5</v>
      </c>
      <c r="B445" s="75" t="s">
        <v>2750</v>
      </c>
      <c r="C445" s="72"/>
      <c r="D445" s="72"/>
      <c r="E445" s="72" t="s">
        <v>2751</v>
      </c>
      <c r="F445" s="92"/>
      <c r="G445" s="6"/>
    </row>
    <row r="446" spans="1:7" x14ac:dyDescent="0.3">
      <c r="A446" s="96">
        <f t="shared" si="12"/>
        <v>5</v>
      </c>
      <c r="B446" s="75" t="s">
        <v>2752</v>
      </c>
      <c r="C446" s="72"/>
      <c r="D446" s="72"/>
      <c r="E446" s="72" t="s">
        <v>2753</v>
      </c>
      <c r="F446" s="92"/>
      <c r="G446" s="6"/>
    </row>
    <row r="447" spans="1:7" x14ac:dyDescent="0.3">
      <c r="A447" s="96">
        <f t="shared" si="12"/>
        <v>5</v>
      </c>
      <c r="B447" s="75" t="s">
        <v>2754</v>
      </c>
      <c r="C447" s="72"/>
      <c r="D447" s="72"/>
      <c r="E447" s="72" t="s">
        <v>2755</v>
      </c>
      <c r="F447" s="92"/>
      <c r="G447" s="6"/>
    </row>
    <row r="448" spans="1:7" x14ac:dyDescent="0.3">
      <c r="A448" s="96">
        <f t="shared" si="12"/>
        <v>5</v>
      </c>
      <c r="B448" s="75" t="s">
        <v>2756</v>
      </c>
      <c r="C448" s="72"/>
      <c r="D448" s="72"/>
      <c r="E448" s="72" t="s">
        <v>2757</v>
      </c>
      <c r="F448" s="92"/>
      <c r="G448" s="6"/>
    </row>
    <row r="449" spans="1:7" x14ac:dyDescent="0.3">
      <c r="A449" s="96">
        <f t="shared" si="12"/>
        <v>5</v>
      </c>
      <c r="B449" s="75" t="s">
        <v>2758</v>
      </c>
      <c r="C449" s="72"/>
      <c r="D449" s="72"/>
      <c r="E449" s="72" t="s">
        <v>2759</v>
      </c>
      <c r="F449" s="92"/>
      <c r="G449" s="6"/>
    </row>
    <row r="450" spans="1:7" x14ac:dyDescent="0.3">
      <c r="A450" s="96">
        <f t="shared" si="12"/>
        <v>5</v>
      </c>
      <c r="B450" s="75" t="s">
        <v>2760</v>
      </c>
      <c r="C450" s="72"/>
      <c r="D450" s="72"/>
      <c r="E450" s="72" t="s">
        <v>2761</v>
      </c>
      <c r="F450" s="92"/>
      <c r="G450" s="6"/>
    </row>
    <row r="451" spans="1:7" x14ac:dyDescent="0.3">
      <c r="A451" s="96">
        <f t="shared" si="12"/>
        <v>5</v>
      </c>
      <c r="B451" s="75" t="s">
        <v>2762</v>
      </c>
      <c r="C451" s="72"/>
      <c r="D451" s="72"/>
      <c r="E451" s="72" t="s">
        <v>2763</v>
      </c>
      <c r="F451" s="92"/>
      <c r="G451" s="6"/>
    </row>
    <row r="452" spans="1:7" x14ac:dyDescent="0.3">
      <c r="A452" s="96">
        <f t="shared" si="12"/>
        <v>5</v>
      </c>
      <c r="B452" s="75" t="s">
        <v>2764</v>
      </c>
      <c r="C452" s="72"/>
      <c r="D452" s="72"/>
      <c r="E452" s="72" t="s">
        <v>2765</v>
      </c>
      <c r="F452" s="92"/>
      <c r="G452" s="6"/>
    </row>
    <row r="453" spans="1:7" x14ac:dyDescent="0.3">
      <c r="A453" s="96">
        <f t="shared" ref="A453:A462" si="14">LEN(B453)</f>
        <v>5</v>
      </c>
      <c r="B453" s="75" t="s">
        <v>2766</v>
      </c>
      <c r="C453" s="72"/>
      <c r="D453" s="72"/>
      <c r="E453" s="72" t="s">
        <v>2767</v>
      </c>
      <c r="F453" s="92"/>
      <c r="G453" s="6"/>
    </row>
    <row r="454" spans="1:7" x14ac:dyDescent="0.3">
      <c r="A454" s="96">
        <f t="shared" si="14"/>
        <v>5</v>
      </c>
      <c r="B454" s="75" t="s">
        <v>2768</v>
      </c>
      <c r="C454" s="72"/>
      <c r="D454" s="72"/>
      <c r="E454" s="72" t="s">
        <v>2769</v>
      </c>
      <c r="F454" s="92"/>
      <c r="G454" s="6"/>
    </row>
    <row r="455" spans="1:7" x14ac:dyDescent="0.3">
      <c r="A455" s="96">
        <f t="shared" si="14"/>
        <v>5</v>
      </c>
      <c r="B455" s="75" t="s">
        <v>2770</v>
      </c>
      <c r="C455" s="72"/>
      <c r="D455" s="72"/>
      <c r="E455" s="72" t="s">
        <v>2771</v>
      </c>
      <c r="F455" s="92"/>
      <c r="G455" s="6"/>
    </row>
    <row r="456" spans="1:7" x14ac:dyDescent="0.3">
      <c r="A456" s="96">
        <f t="shared" si="14"/>
        <v>5</v>
      </c>
      <c r="B456" s="75" t="s">
        <v>2772</v>
      </c>
      <c r="C456" s="72"/>
      <c r="D456" s="72"/>
      <c r="E456" s="72" t="s">
        <v>2773</v>
      </c>
      <c r="F456" s="92"/>
      <c r="G456" s="6"/>
    </row>
    <row r="457" spans="1:7" x14ac:dyDescent="0.3">
      <c r="A457" s="96">
        <f t="shared" si="14"/>
        <v>5</v>
      </c>
      <c r="B457" s="75" t="s">
        <v>2774</v>
      </c>
      <c r="C457" s="72"/>
      <c r="D457" s="72"/>
      <c r="E457" s="72" t="s">
        <v>2775</v>
      </c>
      <c r="F457" s="92"/>
      <c r="G457" s="6"/>
    </row>
    <row r="458" spans="1:7" x14ac:dyDescent="0.3">
      <c r="A458" s="96">
        <f t="shared" si="14"/>
        <v>5</v>
      </c>
      <c r="B458" s="75" t="s">
        <v>2776</v>
      </c>
      <c r="C458" s="72"/>
      <c r="D458" s="72"/>
      <c r="E458" s="72" t="s">
        <v>2777</v>
      </c>
      <c r="F458" s="92"/>
      <c r="G458" s="6"/>
    </row>
    <row r="459" spans="1:7" x14ac:dyDescent="0.3">
      <c r="A459" s="96">
        <f t="shared" si="14"/>
        <v>5</v>
      </c>
      <c r="B459" s="75" t="s">
        <v>2778</v>
      </c>
      <c r="C459" s="72"/>
      <c r="D459" s="72"/>
      <c r="E459" s="72" t="s">
        <v>2779</v>
      </c>
      <c r="F459" s="92"/>
      <c r="G459" s="6"/>
    </row>
    <row r="460" spans="1:7" x14ac:dyDescent="0.3">
      <c r="A460" s="96">
        <f t="shared" si="14"/>
        <v>3</v>
      </c>
      <c r="B460" s="75" t="s">
        <v>2780</v>
      </c>
      <c r="C460" s="72" t="s">
        <v>2781</v>
      </c>
      <c r="D460" s="72"/>
      <c r="E460" s="72"/>
      <c r="F460" s="92"/>
      <c r="G460" s="6"/>
    </row>
    <row r="461" spans="1:7" x14ac:dyDescent="0.3">
      <c r="A461" s="96">
        <f t="shared" si="14"/>
        <v>4</v>
      </c>
      <c r="B461" s="75" t="s">
        <v>2782</v>
      </c>
      <c r="C461" s="72"/>
      <c r="D461" s="72" t="s">
        <v>2783</v>
      </c>
      <c r="E461" s="72"/>
      <c r="F461" s="92" t="str">
        <f t="shared" ref="F461" si="15">CONCATENATE(B461," ",D461)</f>
        <v>DEZZ Extra-Regio NUTS</v>
      </c>
      <c r="G461" s="6"/>
    </row>
    <row r="462" spans="1:7" ht="15" thickBot="1" x14ac:dyDescent="0.35">
      <c r="A462" s="96">
        <f t="shared" si="14"/>
        <v>5</v>
      </c>
      <c r="B462" s="76" t="s">
        <v>2784</v>
      </c>
      <c r="C462" s="77"/>
      <c r="D462" s="77"/>
      <c r="E462" s="77" t="s">
        <v>2785</v>
      </c>
      <c r="F462" s="93"/>
      <c r="G462" s="6"/>
    </row>
    <row r="463" spans="1:7" x14ac:dyDescent="0.3">
      <c r="B463" s="6"/>
      <c r="C463" s="6"/>
      <c r="D463" s="6"/>
      <c r="E463" s="6"/>
      <c r="F463" s="6"/>
      <c r="G463" s="6"/>
    </row>
    <row r="466" spans="6:6" x14ac:dyDescent="0.3">
      <c r="F466" t="s">
        <v>2786</v>
      </c>
    </row>
    <row r="467" spans="6:6" x14ac:dyDescent="0.3">
      <c r="F467" t="s">
        <v>2787</v>
      </c>
    </row>
    <row r="468" spans="6:6" x14ac:dyDescent="0.3">
      <c r="F468" t="s">
        <v>2788</v>
      </c>
    </row>
    <row r="469" spans="6:6" x14ac:dyDescent="0.3">
      <c r="F469" t="s">
        <v>2789</v>
      </c>
    </row>
    <row r="470" spans="6:6" x14ac:dyDescent="0.3">
      <c r="F470" t="s">
        <v>2790</v>
      </c>
    </row>
    <row r="471" spans="6:6" x14ac:dyDescent="0.3">
      <c r="F471" t="s">
        <v>2791</v>
      </c>
    </row>
    <row r="472" spans="6:6" x14ac:dyDescent="0.3">
      <c r="F472" t="s">
        <v>2792</v>
      </c>
    </row>
    <row r="473" spans="6:6" x14ac:dyDescent="0.3">
      <c r="F473" t="s">
        <v>2793</v>
      </c>
    </row>
    <row r="474" spans="6:6" x14ac:dyDescent="0.3">
      <c r="F474" t="s">
        <v>2794</v>
      </c>
    </row>
    <row r="475" spans="6:6" x14ac:dyDescent="0.3">
      <c r="F475" t="s">
        <v>2795</v>
      </c>
    </row>
    <row r="476" spans="6:6" x14ac:dyDescent="0.3">
      <c r="F476" t="s">
        <v>2796</v>
      </c>
    </row>
    <row r="477" spans="6:6" x14ac:dyDescent="0.3">
      <c r="F477" t="s">
        <v>1866</v>
      </c>
    </row>
    <row r="478" spans="6:6" x14ac:dyDescent="0.3">
      <c r="F478" t="s">
        <v>2797</v>
      </c>
    </row>
    <row r="479" spans="6:6" x14ac:dyDescent="0.3">
      <c r="F479" t="s">
        <v>2798</v>
      </c>
    </row>
    <row r="480" spans="6:6" x14ac:dyDescent="0.3">
      <c r="F480" t="s">
        <v>2799</v>
      </c>
    </row>
    <row r="481" spans="6:6" x14ac:dyDescent="0.3">
      <c r="F481" t="s">
        <v>2800</v>
      </c>
    </row>
    <row r="482" spans="6:6" x14ac:dyDescent="0.3">
      <c r="F482" t="s">
        <v>2801</v>
      </c>
    </row>
    <row r="483" spans="6:6" x14ac:dyDescent="0.3">
      <c r="F483" t="s">
        <v>2802</v>
      </c>
    </row>
    <row r="484" spans="6:6" x14ac:dyDescent="0.3">
      <c r="F484" t="s">
        <v>2803</v>
      </c>
    </row>
    <row r="485" spans="6:6" x14ac:dyDescent="0.3">
      <c r="F485" t="s">
        <v>2804</v>
      </c>
    </row>
    <row r="486" spans="6:6" x14ac:dyDescent="0.3">
      <c r="F486" t="s">
        <v>2805</v>
      </c>
    </row>
    <row r="487" spans="6:6" x14ac:dyDescent="0.3">
      <c r="F487" t="s">
        <v>2806</v>
      </c>
    </row>
    <row r="488" spans="6:6" x14ac:dyDescent="0.3">
      <c r="F488" t="s">
        <v>2807</v>
      </c>
    </row>
    <row r="489" spans="6:6" x14ac:dyDescent="0.3">
      <c r="F489" t="s">
        <v>2808</v>
      </c>
    </row>
    <row r="490" spans="6:6" x14ac:dyDescent="0.3">
      <c r="F490" t="s">
        <v>2809</v>
      </c>
    </row>
    <row r="491" spans="6:6" x14ac:dyDescent="0.3">
      <c r="F491" t="s">
        <v>2810</v>
      </c>
    </row>
    <row r="492" spans="6:6" x14ac:dyDescent="0.3">
      <c r="F492" t="s">
        <v>2811</v>
      </c>
    </row>
    <row r="493" spans="6:6" x14ac:dyDescent="0.3">
      <c r="F493" t="s">
        <v>2812</v>
      </c>
    </row>
    <row r="494" spans="6:6" x14ac:dyDescent="0.3">
      <c r="F494" t="s">
        <v>2813</v>
      </c>
    </row>
    <row r="495" spans="6:6" x14ac:dyDescent="0.3">
      <c r="F495" t="s">
        <v>2814</v>
      </c>
    </row>
    <row r="496" spans="6:6" x14ac:dyDescent="0.3">
      <c r="F496" t="s">
        <v>2815</v>
      </c>
    </row>
    <row r="497" spans="6:6" x14ac:dyDescent="0.3">
      <c r="F497" t="s">
        <v>2816</v>
      </c>
    </row>
    <row r="498" spans="6:6" x14ac:dyDescent="0.3">
      <c r="F498" t="s">
        <v>2817</v>
      </c>
    </row>
    <row r="499" spans="6:6" x14ac:dyDescent="0.3">
      <c r="F499" t="s">
        <v>2818</v>
      </c>
    </row>
    <row r="500" spans="6:6" x14ac:dyDescent="0.3">
      <c r="F500" t="s">
        <v>2819</v>
      </c>
    </row>
    <row r="501" spans="6:6" x14ac:dyDescent="0.3">
      <c r="F501" t="s">
        <v>2820</v>
      </c>
    </row>
    <row r="502" spans="6:6" x14ac:dyDescent="0.3">
      <c r="F502" t="s">
        <v>2821</v>
      </c>
    </row>
    <row r="503" spans="6:6" x14ac:dyDescent="0.3">
      <c r="F503" t="s">
        <v>2822</v>
      </c>
    </row>
    <row r="504" spans="6:6" x14ac:dyDescent="0.3">
      <c r="F504" t="s">
        <v>2823</v>
      </c>
    </row>
  </sheetData>
  <sheetProtection sheet="1" objects="1" scenarios="1"/>
  <autoFilter ref="A2:F462"/>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hlagw_x00f6_rter xmlns="A958F2EA-269F-4275-9920-ED9D9E3C030A" xsi:nil="true"/>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5FE926BB6EC3B45802E5B07D68A203C" ma:contentTypeVersion="1" ma:contentTypeDescription="Ein neues Dokument erstellen." ma:contentTypeScope="" ma:versionID="9412473f6ec19f4d8aad534d456ea370">
  <xsd:schema xmlns:xsd="http://www.w3.org/2001/XMLSchema" xmlns:xs="http://www.w3.org/2001/XMLSchema" xmlns:p="http://schemas.microsoft.com/office/2006/metadata/properties" xmlns:ns2="A958F2EA-269F-4275-9920-ED9D9E3C030A" xmlns:ns3="http://schemas.microsoft.com/sharepoint/v4" targetNamespace="http://schemas.microsoft.com/office/2006/metadata/properties" ma:root="true" ma:fieldsID="56210bf031d9dd2be40d273680e1210d" ns2:_="" ns3:_="">
    <xsd:import namespace="A958F2EA-269F-4275-9920-ED9D9E3C030A"/>
    <xsd:import namespace="http://schemas.microsoft.com/sharepoint/v4"/>
    <xsd:element name="properties">
      <xsd:complexType>
        <xsd:sequence>
          <xsd:element name="documentManagement">
            <xsd:complexType>
              <xsd:all>
                <xsd:element ref="ns2:Schlagw_x00f6_rte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8F2EA-269F-4275-9920-ED9D9E3C030A"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80786-7FFB-49E1-ADF2-95794CF4309C}">
  <ds:schemaRefs>
    <ds:schemaRef ds:uri="A958F2EA-269F-4275-9920-ED9D9E3C030A"/>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FB202DD-433A-4056-8B26-310531FC2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8F2EA-269F-4275-9920-ED9D9E3C030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9E082A-231D-4DEA-867E-84F944D94E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Kontaktdatenblatt</vt:lpstr>
      <vt:lpstr>Erklärung §23b Abs. 3 EEG 2021</vt:lpstr>
      <vt:lpstr>Zusammenfassung</vt:lpstr>
      <vt:lpstr>Erläuterungen</vt:lpstr>
      <vt:lpstr>Netzbetreiber-Nummern</vt:lpstr>
      <vt:lpstr>Hauptwirtschaftszweig</vt:lpstr>
      <vt:lpstr>NUTS-Gebieteinheiten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2021-12-01T13:49:15Z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0x01010005FE926BB6EC3B45802E5B07D68A203C</vt:lpwstr>
  </property>
</Properties>
</file>